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общий паротокол" sheetId="4" r:id="rId1"/>
    <sheet name="квалификация" sheetId="1" r:id="rId2"/>
  </sheets>
  <calcPr calcId="125725"/>
</workbook>
</file>

<file path=xl/calcChain.xml><?xml version="1.0" encoding="utf-8"?>
<calcChain xmlns="http://schemas.openxmlformats.org/spreadsheetml/2006/main">
  <c r="V3" i="4"/>
  <c r="V4"/>
  <c r="V5"/>
  <c r="V6"/>
  <c r="V7"/>
  <c r="V8"/>
  <c r="V9"/>
  <c r="V10"/>
  <c r="V11"/>
  <c r="V12"/>
  <c r="V13"/>
  <c r="V14"/>
  <c r="V15"/>
  <c r="V16"/>
  <c r="V17"/>
  <c r="V18"/>
  <c r="V2"/>
  <c r="V20"/>
  <c r="V21"/>
  <c r="V22"/>
  <c r="V23"/>
  <c r="V19"/>
  <c r="A21" i="1"/>
  <c r="G18" i="4"/>
  <c r="G21"/>
  <c r="G17"/>
  <c r="G15"/>
  <c r="G23"/>
  <c r="G11"/>
  <c r="G14"/>
  <c r="G13"/>
  <c r="G12"/>
  <c r="G9"/>
  <c r="G8"/>
  <c r="G10"/>
  <c r="G7"/>
  <c r="G5"/>
  <c r="G4"/>
  <c r="G6"/>
</calcChain>
</file>

<file path=xl/sharedStrings.xml><?xml version="1.0" encoding="utf-8"?>
<sst xmlns="http://schemas.openxmlformats.org/spreadsheetml/2006/main" count="274" uniqueCount="191">
  <si>
    <t>Банковский Антон</t>
  </si>
  <si>
    <t>Ковалев Александр Сергеевич</t>
  </si>
  <si>
    <t>Елисеева Александра Олеговна</t>
  </si>
  <si>
    <t xml:space="preserve">Сидоров Кирилл Алексеевич  </t>
  </si>
  <si>
    <t>Попов Константин Алексеевич</t>
  </si>
  <si>
    <t>Борматова Татьяна Дмитриевна</t>
  </si>
  <si>
    <t>Тарасова Евгения Алексеевна</t>
  </si>
  <si>
    <t>Кашепов Михаил Владимирович</t>
  </si>
  <si>
    <t xml:space="preserve">Иванов Кирилл Леонидович </t>
  </si>
  <si>
    <t xml:space="preserve">Султанов Максим Тахирович </t>
  </si>
  <si>
    <t>Чегодаев Егор Сергеевич</t>
  </si>
  <si>
    <t>Ползунов Петр Станиславович</t>
  </si>
  <si>
    <t>Казеев Александр Александрович</t>
  </si>
  <si>
    <t>Словохотов Иван Юрьевич</t>
  </si>
  <si>
    <t>Голобородько Илья Сергеевич</t>
  </si>
  <si>
    <t>Титов Алексей Юрьевич</t>
  </si>
  <si>
    <t>Лизунова Анна Александровна</t>
  </si>
  <si>
    <t>Баданин Максим Федорович</t>
  </si>
  <si>
    <t>Вербицкий Дмитрий Альбертович</t>
  </si>
  <si>
    <t>Усманова Динара Равильевна</t>
  </si>
  <si>
    <t>Гущина Светлана Борисовна</t>
  </si>
  <si>
    <t>Зайцев Алексей Алексеевич</t>
  </si>
  <si>
    <t>Щетинин Евгений Игоревич</t>
  </si>
  <si>
    <t>Ильин Иван Анатольевич</t>
  </si>
  <si>
    <t>Федорова Наталья Михайловна</t>
  </si>
  <si>
    <t>Лапшин Евгений Алексеевич</t>
  </si>
  <si>
    <t>Беляев Владислав Всеволодович</t>
  </si>
  <si>
    <t xml:space="preserve">Якупова Талия Ильдаровна </t>
  </si>
  <si>
    <t>Идрисова Динара Султанбейговна</t>
  </si>
  <si>
    <t>Бугакова Наталья</t>
  </si>
  <si>
    <t>Маркова Мария</t>
  </si>
  <si>
    <t>ФИ участника</t>
  </si>
  <si>
    <t>№ связки</t>
  </si>
  <si>
    <t xml:space="preserve">время квалификации </t>
  </si>
  <si>
    <t>ретро</t>
  </si>
  <si>
    <t>контест</t>
  </si>
  <si>
    <t>спасы</t>
  </si>
  <si>
    <t>стартовый ранг</t>
  </si>
  <si>
    <t>восхождение</t>
  </si>
  <si>
    <t>Ильин Василий</t>
  </si>
  <si>
    <t>Гаврюшкин Дм итрий</t>
  </si>
  <si>
    <t>Терехин Сергей</t>
  </si>
  <si>
    <t>Чередниченко Филипп</t>
  </si>
  <si>
    <t>Ермакова Ирина</t>
  </si>
  <si>
    <t>Хайбулин Михаил</t>
  </si>
  <si>
    <t>Хайбулин Александр</t>
  </si>
  <si>
    <t>Рымарь Даниил</t>
  </si>
  <si>
    <t>Индиенко Вера</t>
  </si>
  <si>
    <t>Худякова Лика</t>
  </si>
  <si>
    <t>Массалимова Г</t>
  </si>
  <si>
    <t xml:space="preserve">Варновских Александр </t>
  </si>
  <si>
    <t>Варнавских Александр</t>
  </si>
  <si>
    <t>Акимов Степан</t>
  </si>
  <si>
    <t>рейтинг связки</t>
  </si>
  <si>
    <t xml:space="preserve">Лобзов Илья </t>
  </si>
  <si>
    <t>ФИ участника 1</t>
  </si>
  <si>
    <t>ФИ участника 2</t>
  </si>
  <si>
    <t>п/п</t>
  </si>
  <si>
    <t>рейтинг участника №1</t>
  </si>
  <si>
    <t>рейтинг участника №2</t>
  </si>
  <si>
    <t>скалолаз</t>
  </si>
  <si>
    <t>3 34</t>
  </si>
  <si>
    <t>2 56</t>
  </si>
  <si>
    <t>3 25</t>
  </si>
  <si>
    <t>4 10</t>
  </si>
  <si>
    <t>3 23</t>
  </si>
  <si>
    <t>3 49</t>
  </si>
  <si>
    <t>5 34</t>
  </si>
  <si>
    <t>3 13</t>
  </si>
  <si>
    <t>4 03</t>
  </si>
  <si>
    <t>5 35</t>
  </si>
  <si>
    <t>4 29</t>
  </si>
  <si>
    <t>4 22</t>
  </si>
  <si>
    <t>3 47</t>
  </si>
  <si>
    <t>4 19</t>
  </si>
  <si>
    <t>снята</t>
  </si>
  <si>
    <t>14 30</t>
  </si>
  <si>
    <t>19 26</t>
  </si>
  <si>
    <t>23 28</t>
  </si>
  <si>
    <t>26 12</t>
  </si>
  <si>
    <t>25 24</t>
  </si>
  <si>
    <t>47 32</t>
  </si>
  <si>
    <t>снятие</t>
  </si>
  <si>
    <t>10 17</t>
  </si>
  <si>
    <t>Сидоров Кирилл</t>
  </si>
  <si>
    <t>Попов Константин</t>
  </si>
  <si>
    <t>5 26</t>
  </si>
  <si>
    <t>13 37</t>
  </si>
  <si>
    <t>9 35</t>
  </si>
  <si>
    <t>11 41</t>
  </si>
  <si>
    <t>8 24</t>
  </si>
  <si>
    <t>10 43</t>
  </si>
  <si>
    <t>7 28</t>
  </si>
  <si>
    <t>10 29</t>
  </si>
  <si>
    <t>13 04</t>
  </si>
  <si>
    <t>25 46 !!</t>
  </si>
  <si>
    <t>20 52</t>
  </si>
  <si>
    <t>14 48</t>
  </si>
  <si>
    <t>17 36</t>
  </si>
  <si>
    <t>25 39</t>
  </si>
  <si>
    <t>28 51</t>
  </si>
  <si>
    <t>21 10</t>
  </si>
  <si>
    <t xml:space="preserve"> 18б</t>
  </si>
  <si>
    <t>16б</t>
  </si>
  <si>
    <t>17б</t>
  </si>
  <si>
    <t>15 28</t>
  </si>
  <si>
    <t>15 44</t>
  </si>
  <si>
    <t>30 46</t>
  </si>
  <si>
    <t>37 37</t>
  </si>
  <si>
    <t>27 57</t>
  </si>
  <si>
    <t>8 43</t>
  </si>
  <si>
    <t>9 13</t>
  </si>
  <si>
    <t>5 22</t>
  </si>
  <si>
    <t>9 19</t>
  </si>
  <si>
    <t>5 51</t>
  </si>
  <si>
    <t>6 40</t>
  </si>
  <si>
    <t>18 02</t>
  </si>
  <si>
    <t>10 44</t>
  </si>
  <si>
    <t>6 00</t>
  </si>
  <si>
    <t>5 13</t>
  </si>
  <si>
    <t>8 03</t>
  </si>
  <si>
    <t>10 07</t>
  </si>
  <si>
    <t>12 32</t>
  </si>
  <si>
    <t>4 48</t>
  </si>
  <si>
    <t>9 15</t>
  </si>
  <si>
    <t>8 08</t>
  </si>
  <si>
    <t>14б</t>
  </si>
  <si>
    <t>34 29</t>
  </si>
  <si>
    <t>6 49</t>
  </si>
  <si>
    <t>7 15</t>
  </si>
  <si>
    <t>16 17</t>
  </si>
  <si>
    <t>2 51</t>
  </si>
  <si>
    <t>4 51</t>
  </si>
  <si>
    <t>4 20</t>
  </si>
  <si>
    <t>3 22</t>
  </si>
  <si>
    <t>3 30</t>
  </si>
  <si>
    <t>8 40</t>
  </si>
  <si>
    <t>3б</t>
  </si>
  <si>
    <t>4 26</t>
  </si>
  <si>
    <t>2 50</t>
  </si>
  <si>
    <t>8 45</t>
  </si>
  <si>
    <t>Ползунов Пётр</t>
  </si>
  <si>
    <t>Чегодаев Егор</t>
  </si>
  <si>
    <t>Тарасова Евгения</t>
  </si>
  <si>
    <t>9 40</t>
  </si>
  <si>
    <t>5 15</t>
  </si>
  <si>
    <t>4 28</t>
  </si>
  <si>
    <t>7 24</t>
  </si>
  <si>
    <t>7 12</t>
  </si>
  <si>
    <t>21 08</t>
  </si>
  <si>
    <t>4 45</t>
  </si>
  <si>
    <t>19 21</t>
  </si>
  <si>
    <t>15 17</t>
  </si>
  <si>
    <t>28 57</t>
  </si>
  <si>
    <t>13 02</t>
  </si>
  <si>
    <t>31 59</t>
  </si>
  <si>
    <t>47 52</t>
  </si>
  <si>
    <t>6 15</t>
  </si>
  <si>
    <t>24 39</t>
  </si>
  <si>
    <t>сумма</t>
  </si>
  <si>
    <t>25 28</t>
  </si>
  <si>
    <t>место</t>
  </si>
  <si>
    <t>23 16</t>
  </si>
  <si>
    <t>24 47</t>
  </si>
  <si>
    <t>11 53</t>
  </si>
  <si>
    <t>5 28</t>
  </si>
  <si>
    <t>4 12</t>
  </si>
  <si>
    <t>4 32</t>
  </si>
  <si>
    <t>4 43</t>
  </si>
  <si>
    <t>4 47</t>
  </si>
  <si>
    <t>5 43</t>
  </si>
  <si>
    <t>6 23</t>
  </si>
  <si>
    <t>6 25</t>
  </si>
  <si>
    <t>7 03</t>
  </si>
  <si>
    <t>6 56</t>
  </si>
  <si>
    <t>5 53</t>
  </si>
  <si>
    <t>5 20</t>
  </si>
  <si>
    <t>8 39</t>
  </si>
  <si>
    <t>7 00</t>
  </si>
  <si>
    <t>13 25</t>
  </si>
  <si>
    <t>8 50</t>
  </si>
  <si>
    <t>8 16</t>
  </si>
  <si>
    <t>9 21</t>
  </si>
  <si>
    <t>9 31</t>
  </si>
  <si>
    <t>12 22</t>
  </si>
  <si>
    <t>6 03</t>
  </si>
  <si>
    <t>беговая</t>
  </si>
  <si>
    <t>4 узла</t>
  </si>
  <si>
    <t>смешанный зачет</t>
  </si>
  <si>
    <t>мужской зачет</t>
  </si>
  <si>
    <t>класс "Б"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</si>
</sst>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4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0" xfId="0" applyFill="1"/>
    <xf numFmtId="0" fontId="0" fillId="5" borderId="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 wrapText="1"/>
    </xf>
    <xf numFmtId="20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0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17" fontId="0" fillId="5" borderId="5" xfId="0" applyNumberFormat="1" applyFill="1" applyBorder="1"/>
    <xf numFmtId="0" fontId="0" fillId="5" borderId="5" xfId="0" applyFill="1" applyBorder="1"/>
    <xf numFmtId="0" fontId="1" fillId="5" borderId="3" xfId="0" applyFont="1" applyFill="1" applyBorder="1" applyAlignment="1">
      <alignment vertical="center" wrapText="1"/>
    </xf>
    <xf numFmtId="0" fontId="0" fillId="5" borderId="0" xfId="0" applyFill="1" applyBorder="1"/>
    <xf numFmtId="0" fontId="1" fillId="2" borderId="3" xfId="0" applyFont="1" applyFill="1" applyBorder="1" applyAlignment="1">
      <alignment vertical="center" wrapText="1"/>
    </xf>
    <xf numFmtId="0" fontId="0" fillId="0" borderId="0" xfId="0" applyBorder="1"/>
    <xf numFmtId="0" fontId="1" fillId="0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6" xfId="0" applyBorder="1"/>
    <xf numFmtId="0" fontId="2" fillId="0" borderId="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5" borderId="10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5" borderId="11" xfId="0" applyFill="1" applyBorder="1"/>
    <xf numFmtId="0" fontId="0" fillId="0" borderId="12" xfId="0" applyBorder="1"/>
    <xf numFmtId="0" fontId="0" fillId="5" borderId="10" xfId="0" applyFill="1" applyBorder="1" applyAlignment="1">
      <alignment horizontal="center"/>
    </xf>
    <xf numFmtId="0" fontId="0" fillId="0" borderId="10" xfId="0" applyBorder="1"/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" xfId="0" applyFill="1" applyBorder="1"/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6"/>
  <sheetViews>
    <sheetView zoomScale="80" zoomScaleNormal="80" workbookViewId="0">
      <selection activeCell="G27" sqref="G27"/>
    </sheetView>
  </sheetViews>
  <sheetFormatPr defaultRowHeight="15"/>
  <cols>
    <col min="1" max="1" width="4.28515625" style="13" bestFit="1" customWidth="1"/>
    <col min="2" max="2" width="9.5703125" style="13" bestFit="1" customWidth="1"/>
    <col min="3" max="3" width="37" customWidth="1"/>
    <col min="4" max="4" width="39.85546875" customWidth="1"/>
    <col min="5" max="5" width="15.28515625" style="13" customWidth="1"/>
    <col min="6" max="6" width="15" style="13" customWidth="1"/>
    <col min="7" max="7" width="12.140625" style="13" customWidth="1"/>
    <col min="8" max="8" width="8.42578125" customWidth="1"/>
    <col min="9" max="9" width="9" style="13" customWidth="1"/>
    <col min="10" max="10" width="8" customWidth="1"/>
    <col min="11" max="11" width="8.140625" customWidth="1"/>
    <col min="12" max="12" width="9" customWidth="1"/>
    <col min="13" max="13" width="8.7109375" customWidth="1"/>
    <col min="14" max="14" width="8" customWidth="1"/>
    <col min="15" max="15" width="7.7109375" style="13" customWidth="1"/>
    <col min="16" max="16" width="8.42578125" customWidth="1"/>
    <col min="17" max="17" width="8.140625" customWidth="1"/>
    <col min="18" max="18" width="10" customWidth="1"/>
    <col min="19" max="19" width="8.140625" style="13" customWidth="1"/>
    <col min="20" max="20" width="8.5703125" customWidth="1"/>
    <col min="21" max="21" width="7.5703125" style="13" customWidth="1"/>
    <col min="22" max="22" width="9" customWidth="1"/>
    <col min="23" max="23" width="9.140625" customWidth="1"/>
    <col min="24" max="24" width="9.7109375" customWidth="1"/>
  </cols>
  <sheetData>
    <row r="1" spans="1:24" s="20" customFormat="1" ht="30" customHeight="1">
      <c r="A1" s="21" t="s">
        <v>57</v>
      </c>
      <c r="B1" s="21" t="s">
        <v>32</v>
      </c>
      <c r="C1" s="51" t="s">
        <v>55</v>
      </c>
      <c r="D1" s="51" t="s">
        <v>56</v>
      </c>
      <c r="E1" s="52" t="s">
        <v>58</v>
      </c>
      <c r="F1" s="52" t="s">
        <v>59</v>
      </c>
      <c r="G1" s="52" t="s">
        <v>53</v>
      </c>
      <c r="H1" s="20" t="s">
        <v>34</v>
      </c>
      <c r="I1" s="65" t="s">
        <v>161</v>
      </c>
      <c r="J1" s="20" t="s">
        <v>36</v>
      </c>
      <c r="K1" s="20" t="s">
        <v>161</v>
      </c>
      <c r="L1" s="20" t="s">
        <v>35</v>
      </c>
      <c r="M1" s="20" t="s">
        <v>161</v>
      </c>
      <c r="N1" s="20" t="s">
        <v>186</v>
      </c>
      <c r="O1" s="65" t="s">
        <v>161</v>
      </c>
      <c r="P1" s="20" t="s">
        <v>60</v>
      </c>
      <c r="Q1" s="20" t="s">
        <v>161</v>
      </c>
      <c r="R1" s="20" t="s">
        <v>38</v>
      </c>
      <c r="S1" s="65" t="s">
        <v>161</v>
      </c>
      <c r="T1" s="20" t="s">
        <v>187</v>
      </c>
      <c r="U1" s="65" t="s">
        <v>161</v>
      </c>
      <c r="V1" s="20" t="s">
        <v>159</v>
      </c>
      <c r="W1" s="20" t="s">
        <v>189</v>
      </c>
      <c r="X1" s="20" t="s">
        <v>188</v>
      </c>
    </row>
    <row r="2" spans="1:24" ht="15.75">
      <c r="A2" s="24">
        <v>1</v>
      </c>
      <c r="B2" s="31">
        <v>6</v>
      </c>
      <c r="C2" s="53" t="s">
        <v>23</v>
      </c>
      <c r="D2" s="80" t="s">
        <v>28</v>
      </c>
      <c r="E2" s="32">
        <v>1</v>
      </c>
      <c r="F2" s="32">
        <v>8</v>
      </c>
      <c r="G2" s="33">
        <v>9</v>
      </c>
      <c r="H2" s="54" t="s">
        <v>62</v>
      </c>
      <c r="I2" s="67">
        <v>2</v>
      </c>
      <c r="J2" s="55" t="s">
        <v>76</v>
      </c>
      <c r="K2" s="74">
        <v>1</v>
      </c>
      <c r="L2" s="55" t="s">
        <v>86</v>
      </c>
      <c r="M2" s="32">
        <v>4</v>
      </c>
      <c r="N2" s="55" t="s">
        <v>119</v>
      </c>
      <c r="O2" s="74">
        <v>2</v>
      </c>
      <c r="P2" s="55" t="s">
        <v>180</v>
      </c>
      <c r="Q2" s="74">
        <v>2</v>
      </c>
      <c r="R2" s="55" t="s">
        <v>107</v>
      </c>
      <c r="S2" s="74">
        <v>2</v>
      </c>
      <c r="T2" s="55" t="s">
        <v>166</v>
      </c>
      <c r="U2" s="74">
        <v>1</v>
      </c>
      <c r="V2" s="55">
        <f>SUM(I2,K2,M2,O2,S2,U2,Q2)</f>
        <v>14</v>
      </c>
      <c r="W2" s="74"/>
      <c r="X2" s="75">
        <v>2</v>
      </c>
    </row>
    <row r="3" spans="1:24" s="34" customFormat="1" ht="15.75">
      <c r="A3" s="35">
        <v>2</v>
      </c>
      <c r="B3" s="36">
        <v>15</v>
      </c>
      <c r="C3" s="56" t="s">
        <v>49</v>
      </c>
      <c r="D3" s="80" t="s">
        <v>54</v>
      </c>
      <c r="E3" s="36">
        <v>2</v>
      </c>
      <c r="F3" s="36">
        <v>9</v>
      </c>
      <c r="G3" s="37">
        <v>11</v>
      </c>
      <c r="H3" s="57" t="s">
        <v>61</v>
      </c>
      <c r="I3" s="68">
        <v>6</v>
      </c>
      <c r="J3" s="57" t="s">
        <v>77</v>
      </c>
      <c r="K3" s="68">
        <v>4</v>
      </c>
      <c r="L3" s="57" t="s">
        <v>128</v>
      </c>
      <c r="M3" s="36">
        <v>7</v>
      </c>
      <c r="N3" s="57" t="s">
        <v>123</v>
      </c>
      <c r="O3" s="68">
        <v>1</v>
      </c>
      <c r="P3" s="57" t="s">
        <v>183</v>
      </c>
      <c r="Q3" s="68">
        <v>4</v>
      </c>
      <c r="R3" s="57" t="s">
        <v>127</v>
      </c>
      <c r="S3" s="68">
        <v>4</v>
      </c>
      <c r="T3" s="57" t="s">
        <v>74</v>
      </c>
      <c r="U3" s="68">
        <v>2</v>
      </c>
      <c r="V3" s="57">
        <f t="shared" ref="V3:V18" si="0">SUM(I3,K3,M3,O3,S3,U3,Q3)</f>
        <v>28</v>
      </c>
      <c r="W3" s="68"/>
      <c r="X3" s="72">
        <v>4</v>
      </c>
    </row>
    <row r="4" spans="1:24" ht="15.75">
      <c r="A4" s="25">
        <v>3</v>
      </c>
      <c r="B4" s="14">
        <v>13</v>
      </c>
      <c r="C4" s="58" t="s">
        <v>7</v>
      </c>
      <c r="D4" s="81" t="s">
        <v>46</v>
      </c>
      <c r="E4" s="14">
        <v>4</v>
      </c>
      <c r="F4" s="14">
        <v>7</v>
      </c>
      <c r="G4" s="26">
        <f t="shared" ref="G4:G15" si="1">E4+F4</f>
        <v>11</v>
      </c>
      <c r="H4" s="59" t="s">
        <v>63</v>
      </c>
      <c r="I4" s="69">
        <v>5</v>
      </c>
      <c r="J4" s="59" t="s">
        <v>151</v>
      </c>
      <c r="K4" s="69">
        <v>3</v>
      </c>
      <c r="L4" s="59" t="s">
        <v>150</v>
      </c>
      <c r="M4" s="1">
        <v>2</v>
      </c>
      <c r="N4" s="59" t="s">
        <v>118</v>
      </c>
      <c r="O4" s="69">
        <v>5</v>
      </c>
      <c r="P4" s="59" t="s">
        <v>164</v>
      </c>
      <c r="Q4" s="69">
        <v>5</v>
      </c>
      <c r="R4" s="59" t="s">
        <v>108</v>
      </c>
      <c r="S4" s="69">
        <v>5</v>
      </c>
      <c r="T4" s="59" t="s">
        <v>133</v>
      </c>
      <c r="U4" s="69">
        <v>3</v>
      </c>
      <c r="V4" s="57">
        <f t="shared" si="0"/>
        <v>28</v>
      </c>
      <c r="W4" s="69">
        <v>1</v>
      </c>
      <c r="X4" s="71"/>
    </row>
    <row r="5" spans="1:24" s="34" customFormat="1" ht="15.75">
      <c r="A5" s="35">
        <v>4</v>
      </c>
      <c r="B5" s="36">
        <v>8</v>
      </c>
      <c r="C5" s="56" t="s">
        <v>41</v>
      </c>
      <c r="D5" s="80" t="s">
        <v>27</v>
      </c>
      <c r="E5" s="36">
        <v>5</v>
      </c>
      <c r="F5" s="36">
        <v>11</v>
      </c>
      <c r="G5" s="37">
        <f t="shared" si="1"/>
        <v>16</v>
      </c>
      <c r="H5" s="57" t="s">
        <v>131</v>
      </c>
      <c r="I5" s="68">
        <v>1</v>
      </c>
      <c r="J5" s="57" t="s">
        <v>152</v>
      </c>
      <c r="K5" s="68">
        <v>2</v>
      </c>
      <c r="L5" s="57" t="s">
        <v>61</v>
      </c>
      <c r="M5" s="36">
        <v>1</v>
      </c>
      <c r="N5" s="57" t="s">
        <v>112</v>
      </c>
      <c r="O5" s="68">
        <v>4</v>
      </c>
      <c r="P5" s="57" t="s">
        <v>181</v>
      </c>
      <c r="Q5" s="68">
        <v>1</v>
      </c>
      <c r="R5" s="57" t="s">
        <v>109</v>
      </c>
      <c r="S5" s="68">
        <v>1</v>
      </c>
      <c r="T5" s="57" t="s">
        <v>167</v>
      </c>
      <c r="U5" s="68">
        <v>4</v>
      </c>
      <c r="V5" s="57">
        <f t="shared" si="0"/>
        <v>14</v>
      </c>
      <c r="W5" s="68"/>
      <c r="X5" s="72">
        <v>1</v>
      </c>
    </row>
    <row r="6" spans="1:24" ht="15.75">
      <c r="A6" s="25">
        <v>5</v>
      </c>
      <c r="B6" s="14">
        <v>12</v>
      </c>
      <c r="C6" s="58" t="s">
        <v>13</v>
      </c>
      <c r="D6" s="81" t="s">
        <v>14</v>
      </c>
      <c r="E6" s="14">
        <v>3</v>
      </c>
      <c r="F6" s="14">
        <v>14</v>
      </c>
      <c r="G6" s="26">
        <f t="shared" si="1"/>
        <v>17</v>
      </c>
      <c r="H6" s="59" t="s">
        <v>64</v>
      </c>
      <c r="I6" s="69">
        <v>12</v>
      </c>
      <c r="J6" s="59" t="s">
        <v>153</v>
      </c>
      <c r="K6" s="69">
        <v>10</v>
      </c>
      <c r="L6" s="59" t="s">
        <v>87</v>
      </c>
      <c r="M6" s="1">
        <v>14</v>
      </c>
      <c r="N6" s="59" t="s">
        <v>120</v>
      </c>
      <c r="O6" s="69">
        <v>6</v>
      </c>
      <c r="P6" s="59" t="s">
        <v>179</v>
      </c>
      <c r="Q6" s="68">
        <v>7</v>
      </c>
      <c r="R6" s="59" t="s">
        <v>82</v>
      </c>
      <c r="S6" s="68">
        <v>17</v>
      </c>
      <c r="T6" s="59" t="s">
        <v>168</v>
      </c>
      <c r="U6" s="69">
        <v>5</v>
      </c>
      <c r="V6" s="57">
        <f t="shared" si="0"/>
        <v>71</v>
      </c>
      <c r="W6" s="69">
        <v>2</v>
      </c>
      <c r="X6" s="71"/>
    </row>
    <row r="7" spans="1:24" s="34" customFormat="1" ht="15.75">
      <c r="A7" s="35">
        <v>6</v>
      </c>
      <c r="B7" s="36">
        <v>10</v>
      </c>
      <c r="C7" s="56" t="s">
        <v>43</v>
      </c>
      <c r="D7" s="80" t="s">
        <v>42</v>
      </c>
      <c r="E7" s="36">
        <v>6</v>
      </c>
      <c r="F7" s="36">
        <v>11</v>
      </c>
      <c r="G7" s="37">
        <f t="shared" si="1"/>
        <v>17</v>
      </c>
      <c r="H7" s="57" t="s">
        <v>65</v>
      </c>
      <c r="I7" s="68">
        <v>4</v>
      </c>
      <c r="J7" s="57" t="s">
        <v>78</v>
      </c>
      <c r="K7" s="68">
        <v>5</v>
      </c>
      <c r="L7" s="57" t="s">
        <v>176</v>
      </c>
      <c r="M7" s="36">
        <v>3</v>
      </c>
      <c r="N7" s="57" t="s">
        <v>119</v>
      </c>
      <c r="O7" s="68">
        <v>2</v>
      </c>
      <c r="P7" s="57" t="s">
        <v>182</v>
      </c>
      <c r="Q7" s="68">
        <v>3</v>
      </c>
      <c r="R7" s="57" t="s">
        <v>155</v>
      </c>
      <c r="S7" s="68">
        <v>3</v>
      </c>
      <c r="T7" s="57" t="s">
        <v>169</v>
      </c>
      <c r="U7" s="68">
        <v>6</v>
      </c>
      <c r="V7" s="57">
        <f t="shared" si="0"/>
        <v>26</v>
      </c>
      <c r="W7" s="68"/>
      <c r="X7" s="72">
        <v>3</v>
      </c>
    </row>
    <row r="8" spans="1:24" s="34" customFormat="1" ht="15.75">
      <c r="A8" s="35">
        <v>7</v>
      </c>
      <c r="B8" s="36">
        <v>20</v>
      </c>
      <c r="C8" s="56" t="s">
        <v>2</v>
      </c>
      <c r="D8" s="80" t="s">
        <v>1</v>
      </c>
      <c r="E8" s="36">
        <v>12</v>
      </c>
      <c r="F8" s="36">
        <v>15</v>
      </c>
      <c r="G8" s="37">
        <f t="shared" si="1"/>
        <v>27</v>
      </c>
      <c r="H8" s="57" t="s">
        <v>66</v>
      </c>
      <c r="I8" s="68">
        <v>9</v>
      </c>
      <c r="J8" s="57" t="s">
        <v>79</v>
      </c>
      <c r="K8" s="68">
        <v>9</v>
      </c>
      <c r="L8" s="57" t="s">
        <v>157</v>
      </c>
      <c r="M8" s="36">
        <v>6</v>
      </c>
      <c r="N8" s="57" t="s">
        <v>125</v>
      </c>
      <c r="O8" s="68">
        <v>7</v>
      </c>
      <c r="P8" s="57" t="s">
        <v>96</v>
      </c>
      <c r="Q8" s="68">
        <v>10</v>
      </c>
      <c r="R8" s="57" t="s">
        <v>82</v>
      </c>
      <c r="S8" s="68">
        <v>17</v>
      </c>
      <c r="T8" s="57" t="s">
        <v>165</v>
      </c>
      <c r="U8" s="68">
        <v>7</v>
      </c>
      <c r="V8" s="57">
        <f t="shared" si="0"/>
        <v>65</v>
      </c>
      <c r="W8" s="68"/>
      <c r="X8" s="72">
        <v>6</v>
      </c>
    </row>
    <row r="9" spans="1:24" s="34" customFormat="1" ht="15.75">
      <c r="A9" s="35">
        <v>8</v>
      </c>
      <c r="B9" s="36">
        <v>2</v>
      </c>
      <c r="C9" s="56" t="s">
        <v>0</v>
      </c>
      <c r="D9" s="80" t="s">
        <v>29</v>
      </c>
      <c r="E9" s="36">
        <v>13</v>
      </c>
      <c r="F9" s="36">
        <v>17</v>
      </c>
      <c r="G9" s="37">
        <f t="shared" si="1"/>
        <v>30</v>
      </c>
      <c r="H9" s="57" t="s">
        <v>67</v>
      </c>
      <c r="I9" s="68">
        <v>15</v>
      </c>
      <c r="J9" s="57" t="s">
        <v>95</v>
      </c>
      <c r="K9" s="68">
        <v>8</v>
      </c>
      <c r="L9" s="57" t="s">
        <v>88</v>
      </c>
      <c r="M9" s="36">
        <v>10</v>
      </c>
      <c r="N9" s="57" t="s">
        <v>117</v>
      </c>
      <c r="O9" s="68">
        <v>12</v>
      </c>
      <c r="P9" s="57" t="s">
        <v>184</v>
      </c>
      <c r="Q9" s="68">
        <v>6</v>
      </c>
      <c r="R9" s="57" t="s">
        <v>156</v>
      </c>
      <c r="S9" s="68">
        <v>6</v>
      </c>
      <c r="T9" s="57" t="s">
        <v>170</v>
      </c>
      <c r="U9" s="68">
        <v>8</v>
      </c>
      <c r="V9" s="57">
        <f t="shared" si="0"/>
        <v>65</v>
      </c>
      <c r="W9" s="68"/>
      <c r="X9" s="72">
        <v>5</v>
      </c>
    </row>
    <row r="10" spans="1:24" s="34" customFormat="1" ht="15.75">
      <c r="A10" s="35">
        <v>9</v>
      </c>
      <c r="B10" s="36">
        <v>19</v>
      </c>
      <c r="C10" s="56" t="s">
        <v>25</v>
      </c>
      <c r="D10" s="80" t="s">
        <v>5</v>
      </c>
      <c r="E10" s="36">
        <v>10</v>
      </c>
      <c r="F10" s="36">
        <v>24</v>
      </c>
      <c r="G10" s="37">
        <f t="shared" si="1"/>
        <v>34</v>
      </c>
      <c r="H10" s="57" t="s">
        <v>68</v>
      </c>
      <c r="I10" s="68">
        <v>3</v>
      </c>
      <c r="J10" s="57" t="s">
        <v>160</v>
      </c>
      <c r="K10" s="68">
        <v>7</v>
      </c>
      <c r="L10" s="57" t="s">
        <v>89</v>
      </c>
      <c r="M10" s="36">
        <v>13</v>
      </c>
      <c r="N10" s="57" t="s">
        <v>111</v>
      </c>
      <c r="O10" s="68">
        <v>9</v>
      </c>
      <c r="P10" s="57" t="s">
        <v>162</v>
      </c>
      <c r="Q10" s="68">
        <v>11</v>
      </c>
      <c r="R10" s="57" t="s">
        <v>82</v>
      </c>
      <c r="S10" s="68">
        <v>17</v>
      </c>
      <c r="T10" s="57" t="s">
        <v>185</v>
      </c>
      <c r="U10" s="68">
        <v>10</v>
      </c>
      <c r="V10" s="57">
        <f t="shared" si="0"/>
        <v>70</v>
      </c>
      <c r="W10" s="68"/>
      <c r="X10" s="72">
        <v>7</v>
      </c>
    </row>
    <row r="11" spans="1:24" s="34" customFormat="1" ht="15.75">
      <c r="A11" s="35">
        <v>10</v>
      </c>
      <c r="B11" s="36">
        <v>7</v>
      </c>
      <c r="C11" s="56" t="s">
        <v>40</v>
      </c>
      <c r="D11" s="80" t="s">
        <v>24</v>
      </c>
      <c r="E11" s="36">
        <v>18</v>
      </c>
      <c r="F11" s="36">
        <v>19</v>
      </c>
      <c r="G11" s="37">
        <f t="shared" si="1"/>
        <v>37</v>
      </c>
      <c r="H11" s="57" t="s">
        <v>69</v>
      </c>
      <c r="I11" s="68">
        <v>10</v>
      </c>
      <c r="J11" s="57" t="s">
        <v>82</v>
      </c>
      <c r="K11" s="68">
        <v>17</v>
      </c>
      <c r="L11" s="57" t="s">
        <v>90</v>
      </c>
      <c r="M11" s="36">
        <v>9</v>
      </c>
      <c r="N11" s="57" t="s">
        <v>110</v>
      </c>
      <c r="O11" s="68">
        <v>8</v>
      </c>
      <c r="P11" s="57" t="s">
        <v>97</v>
      </c>
      <c r="Q11" s="68">
        <v>8</v>
      </c>
      <c r="R11" s="57" t="s">
        <v>82</v>
      </c>
      <c r="S11" s="68">
        <v>17</v>
      </c>
      <c r="T11" s="57" t="s">
        <v>171</v>
      </c>
      <c r="U11" s="68">
        <v>11</v>
      </c>
      <c r="V11" s="57">
        <f t="shared" si="0"/>
        <v>80</v>
      </c>
      <c r="W11" s="68"/>
      <c r="X11" s="72">
        <v>8</v>
      </c>
    </row>
    <row r="12" spans="1:24" ht="15.75">
      <c r="A12" s="25">
        <v>11</v>
      </c>
      <c r="B12" s="14">
        <v>1</v>
      </c>
      <c r="C12" s="58" t="s">
        <v>15</v>
      </c>
      <c r="D12" s="81" t="s">
        <v>22</v>
      </c>
      <c r="E12" s="14">
        <v>13</v>
      </c>
      <c r="F12" s="14">
        <v>25</v>
      </c>
      <c r="G12" s="26">
        <f t="shared" si="1"/>
        <v>38</v>
      </c>
      <c r="H12" s="59" t="s">
        <v>70</v>
      </c>
      <c r="I12" s="69">
        <v>16</v>
      </c>
      <c r="J12" s="59" t="s">
        <v>80</v>
      </c>
      <c r="K12" s="69">
        <v>6</v>
      </c>
      <c r="L12" s="59" t="s">
        <v>67</v>
      </c>
      <c r="M12" s="1">
        <v>5</v>
      </c>
      <c r="N12" s="59" t="s">
        <v>124</v>
      </c>
      <c r="O12" s="69">
        <v>10</v>
      </c>
      <c r="P12" s="59" t="s">
        <v>98</v>
      </c>
      <c r="Q12" s="68">
        <v>9</v>
      </c>
      <c r="R12" s="57" t="s">
        <v>82</v>
      </c>
      <c r="S12" s="69">
        <v>17</v>
      </c>
      <c r="T12" s="59" t="s">
        <v>172</v>
      </c>
      <c r="U12" s="69">
        <v>12</v>
      </c>
      <c r="V12" s="57">
        <f t="shared" si="0"/>
        <v>75</v>
      </c>
      <c r="W12" s="69">
        <v>3</v>
      </c>
      <c r="X12" s="71"/>
    </row>
    <row r="13" spans="1:24" s="34" customFormat="1" ht="15.75">
      <c r="A13" s="35">
        <v>12</v>
      </c>
      <c r="B13" s="36">
        <v>0</v>
      </c>
      <c r="C13" s="56" t="s">
        <v>39</v>
      </c>
      <c r="D13" s="80" t="s">
        <v>16</v>
      </c>
      <c r="E13" s="36">
        <v>16</v>
      </c>
      <c r="F13" s="36">
        <v>28</v>
      </c>
      <c r="G13" s="37">
        <f t="shared" si="1"/>
        <v>44</v>
      </c>
      <c r="H13" s="57" t="s">
        <v>71</v>
      </c>
      <c r="I13" s="68">
        <v>14</v>
      </c>
      <c r="J13" s="57" t="s">
        <v>82</v>
      </c>
      <c r="K13" s="68">
        <v>17</v>
      </c>
      <c r="L13" s="57" t="s">
        <v>91</v>
      </c>
      <c r="M13" s="36">
        <v>12</v>
      </c>
      <c r="N13" s="57" t="s">
        <v>94</v>
      </c>
      <c r="O13" s="68">
        <v>14</v>
      </c>
      <c r="P13" s="57" t="s">
        <v>163</v>
      </c>
      <c r="Q13" s="68">
        <v>12</v>
      </c>
      <c r="R13" s="57" t="s">
        <v>82</v>
      </c>
      <c r="S13" s="68">
        <v>17</v>
      </c>
      <c r="T13" s="57" t="s">
        <v>173</v>
      </c>
      <c r="U13" s="68">
        <v>15</v>
      </c>
      <c r="V13" s="57">
        <f t="shared" si="0"/>
        <v>101</v>
      </c>
      <c r="W13" s="68"/>
      <c r="X13" s="72">
        <v>9</v>
      </c>
    </row>
    <row r="14" spans="1:24" ht="15.75">
      <c r="A14" s="25">
        <v>13</v>
      </c>
      <c r="B14" s="14">
        <v>4</v>
      </c>
      <c r="C14" s="58" t="s">
        <v>17</v>
      </c>
      <c r="D14" s="81" t="s">
        <v>12</v>
      </c>
      <c r="E14" s="14">
        <v>17</v>
      </c>
      <c r="F14" s="14">
        <v>27</v>
      </c>
      <c r="G14" s="26">
        <f t="shared" si="1"/>
        <v>44</v>
      </c>
      <c r="H14" s="59" t="s">
        <v>69</v>
      </c>
      <c r="I14" s="69">
        <v>10</v>
      </c>
      <c r="J14" s="59" t="s">
        <v>82</v>
      </c>
      <c r="K14" s="68">
        <v>17</v>
      </c>
      <c r="L14" s="59" t="s">
        <v>92</v>
      </c>
      <c r="M14" s="1">
        <v>8</v>
      </c>
      <c r="N14" s="59" t="s">
        <v>113</v>
      </c>
      <c r="O14" s="69">
        <v>11</v>
      </c>
      <c r="P14" s="59" t="s">
        <v>99</v>
      </c>
      <c r="Q14" s="68">
        <v>13</v>
      </c>
      <c r="R14" s="57" t="s">
        <v>82</v>
      </c>
      <c r="S14" s="68">
        <v>17</v>
      </c>
      <c r="T14" s="59" t="s">
        <v>174</v>
      </c>
      <c r="U14" s="69">
        <v>13</v>
      </c>
      <c r="V14" s="57">
        <f t="shared" si="0"/>
        <v>89</v>
      </c>
      <c r="W14" s="69">
        <v>4</v>
      </c>
      <c r="X14" s="71"/>
    </row>
    <row r="15" spans="1:24" ht="15.75">
      <c r="A15" s="22">
        <v>14</v>
      </c>
      <c r="B15" s="1">
        <v>9</v>
      </c>
      <c r="C15" s="60" t="s">
        <v>8</v>
      </c>
      <c r="D15" s="82" t="s">
        <v>9</v>
      </c>
      <c r="E15" s="1">
        <v>21</v>
      </c>
      <c r="F15" s="1">
        <v>23</v>
      </c>
      <c r="G15" s="23">
        <f t="shared" si="1"/>
        <v>44</v>
      </c>
      <c r="H15" s="59" t="s">
        <v>72</v>
      </c>
      <c r="I15" s="69">
        <v>13</v>
      </c>
      <c r="J15" s="59" t="s">
        <v>82</v>
      </c>
      <c r="K15" s="68">
        <v>17</v>
      </c>
      <c r="L15" s="59" t="s">
        <v>82</v>
      </c>
      <c r="M15" s="36">
        <v>17</v>
      </c>
      <c r="N15" s="59" t="s">
        <v>82</v>
      </c>
      <c r="O15" s="68">
        <v>17</v>
      </c>
      <c r="P15" s="59" t="s">
        <v>100</v>
      </c>
      <c r="Q15" s="68">
        <v>14</v>
      </c>
      <c r="R15" s="59" t="s">
        <v>82</v>
      </c>
      <c r="S15" s="68">
        <v>17</v>
      </c>
      <c r="T15" s="59" t="s">
        <v>175</v>
      </c>
      <c r="U15" s="69">
        <v>9</v>
      </c>
      <c r="V15" s="57">
        <f t="shared" si="0"/>
        <v>104</v>
      </c>
      <c r="W15" s="69">
        <v>7</v>
      </c>
      <c r="X15" s="71"/>
    </row>
    <row r="16" spans="1:24" ht="15.75">
      <c r="A16" s="13">
        <v>19</v>
      </c>
      <c r="B16" s="13">
        <v>21</v>
      </c>
      <c r="C16" s="58" t="s">
        <v>84</v>
      </c>
      <c r="D16" s="81" t="s">
        <v>85</v>
      </c>
      <c r="E16" s="1"/>
      <c r="F16" s="1"/>
      <c r="G16" s="1"/>
      <c r="H16" s="59" t="s">
        <v>61</v>
      </c>
      <c r="I16" s="69">
        <v>6</v>
      </c>
      <c r="J16" s="59" t="s">
        <v>82</v>
      </c>
      <c r="K16" s="68">
        <v>17</v>
      </c>
      <c r="L16" s="59" t="s">
        <v>93</v>
      </c>
      <c r="M16" s="1">
        <v>11</v>
      </c>
      <c r="N16" s="59" t="s">
        <v>82</v>
      </c>
      <c r="O16" s="69">
        <v>17</v>
      </c>
      <c r="P16" s="59" t="s">
        <v>82</v>
      </c>
      <c r="Q16" s="69">
        <v>17</v>
      </c>
      <c r="R16" s="59" t="s">
        <v>82</v>
      </c>
      <c r="S16" s="68">
        <v>17</v>
      </c>
      <c r="T16" s="59" t="s">
        <v>178</v>
      </c>
      <c r="U16" s="69">
        <v>14</v>
      </c>
      <c r="V16" s="57">
        <f t="shared" si="0"/>
        <v>99</v>
      </c>
      <c r="W16" s="69">
        <v>6</v>
      </c>
      <c r="X16" s="71"/>
    </row>
    <row r="17" spans="1:24" ht="15.75">
      <c r="A17" s="22">
        <v>16</v>
      </c>
      <c r="B17" s="1">
        <v>11</v>
      </c>
      <c r="C17" s="60" t="s">
        <v>45</v>
      </c>
      <c r="D17" s="82" t="s">
        <v>44</v>
      </c>
      <c r="E17" s="1">
        <v>22</v>
      </c>
      <c r="F17" s="1">
        <v>31</v>
      </c>
      <c r="G17" s="23">
        <f>E17+F17</f>
        <v>53</v>
      </c>
      <c r="H17" s="59" t="s">
        <v>73</v>
      </c>
      <c r="I17" s="69">
        <v>8</v>
      </c>
      <c r="J17" s="59" t="s">
        <v>81</v>
      </c>
      <c r="K17" s="69">
        <v>11</v>
      </c>
      <c r="L17" s="59" t="s">
        <v>130</v>
      </c>
      <c r="M17" s="1">
        <v>15</v>
      </c>
      <c r="N17" s="59" t="s">
        <v>122</v>
      </c>
      <c r="O17" s="69">
        <v>13</v>
      </c>
      <c r="P17" s="59" t="s">
        <v>82</v>
      </c>
      <c r="Q17" s="69">
        <v>17</v>
      </c>
      <c r="R17" s="57" t="s">
        <v>82</v>
      </c>
      <c r="S17" s="68">
        <v>17</v>
      </c>
      <c r="T17" s="59" t="s">
        <v>177</v>
      </c>
      <c r="U17" s="69">
        <v>16</v>
      </c>
      <c r="V17" s="57">
        <f t="shared" si="0"/>
        <v>97</v>
      </c>
      <c r="W17" s="69">
        <v>5</v>
      </c>
      <c r="X17" s="71"/>
    </row>
    <row r="18" spans="1:24" s="34" customFormat="1" ht="15.75">
      <c r="A18" s="38">
        <v>18</v>
      </c>
      <c r="B18" s="39">
        <v>5</v>
      </c>
      <c r="C18" s="28" t="s">
        <v>21</v>
      </c>
      <c r="D18" s="80" t="s">
        <v>20</v>
      </c>
      <c r="E18" s="36">
        <v>32</v>
      </c>
      <c r="F18" s="36">
        <v>33</v>
      </c>
      <c r="G18" s="36">
        <f>E18+F18</f>
        <v>65</v>
      </c>
      <c r="H18" s="57" t="s">
        <v>75</v>
      </c>
      <c r="I18" s="68"/>
      <c r="J18" s="57" t="s">
        <v>82</v>
      </c>
      <c r="K18" s="68">
        <v>17</v>
      </c>
      <c r="L18" s="57" t="s">
        <v>82</v>
      </c>
      <c r="M18" s="36">
        <v>17</v>
      </c>
      <c r="N18" s="57" t="s">
        <v>82</v>
      </c>
      <c r="O18" s="68">
        <v>17</v>
      </c>
      <c r="P18" s="57" t="s">
        <v>82</v>
      </c>
      <c r="Q18" s="68">
        <v>17</v>
      </c>
      <c r="R18" s="57" t="s">
        <v>82</v>
      </c>
      <c r="S18" s="68">
        <v>17</v>
      </c>
      <c r="T18" s="57" t="s">
        <v>76</v>
      </c>
      <c r="U18" s="68">
        <v>17</v>
      </c>
      <c r="V18" s="57">
        <f t="shared" si="0"/>
        <v>102</v>
      </c>
      <c r="W18" s="68"/>
      <c r="X18" s="72">
        <v>10</v>
      </c>
    </row>
    <row r="19" spans="1:24" ht="15.75">
      <c r="B19" s="13" t="s">
        <v>103</v>
      </c>
      <c r="C19" s="58" t="s">
        <v>141</v>
      </c>
      <c r="D19" s="81" t="s">
        <v>142</v>
      </c>
      <c r="E19" s="1"/>
      <c r="F19" s="1"/>
      <c r="G19" s="1"/>
      <c r="H19" s="59" t="s">
        <v>134</v>
      </c>
      <c r="I19" s="69">
        <v>1</v>
      </c>
      <c r="J19" s="59" t="s">
        <v>138</v>
      </c>
      <c r="K19" s="69">
        <v>2</v>
      </c>
      <c r="L19" s="59" t="s">
        <v>129</v>
      </c>
      <c r="M19" s="1">
        <v>1</v>
      </c>
      <c r="N19" s="59" t="s">
        <v>115</v>
      </c>
      <c r="O19" s="69">
        <v>2</v>
      </c>
      <c r="P19" s="59" t="s">
        <v>106</v>
      </c>
      <c r="Q19" s="69">
        <v>2</v>
      </c>
      <c r="R19" s="59"/>
      <c r="S19" s="69"/>
      <c r="T19" s="59" t="s">
        <v>145</v>
      </c>
      <c r="U19" s="69">
        <v>2</v>
      </c>
      <c r="V19" s="59">
        <f>SUM(I19,K19,M19,O19,Q19,U19)</f>
        <v>10</v>
      </c>
      <c r="W19" s="76">
        <v>2</v>
      </c>
      <c r="X19" s="71"/>
    </row>
    <row r="20" spans="1:24" ht="15.75">
      <c r="B20" s="13" t="s">
        <v>104</v>
      </c>
      <c r="C20" s="60" t="s">
        <v>30</v>
      </c>
      <c r="D20" s="82" t="s">
        <v>143</v>
      </c>
      <c r="E20" s="1"/>
      <c r="F20" s="1"/>
      <c r="G20" s="1"/>
      <c r="H20" s="59" t="s">
        <v>135</v>
      </c>
      <c r="I20" s="69">
        <v>2</v>
      </c>
      <c r="J20" s="59" t="s">
        <v>139</v>
      </c>
      <c r="K20" s="69">
        <v>1</v>
      </c>
      <c r="L20" s="59" t="s">
        <v>144</v>
      </c>
      <c r="M20" s="1">
        <v>2</v>
      </c>
      <c r="N20" s="59" t="s">
        <v>114</v>
      </c>
      <c r="O20" s="69">
        <v>1</v>
      </c>
      <c r="P20" s="59" t="s">
        <v>105</v>
      </c>
      <c r="Q20" s="69">
        <v>1</v>
      </c>
      <c r="R20" s="59"/>
      <c r="S20" s="69"/>
      <c r="T20" s="59" t="s">
        <v>146</v>
      </c>
      <c r="U20" s="69">
        <v>1</v>
      </c>
      <c r="V20" s="59">
        <f t="shared" ref="V20:V23" si="2">SUM(I20,K20,M20,O20,Q20,U20)</f>
        <v>8</v>
      </c>
      <c r="W20" s="76">
        <v>1</v>
      </c>
      <c r="X20" s="71"/>
    </row>
    <row r="21" spans="1:24" ht="15.75">
      <c r="A21" s="30">
        <v>17</v>
      </c>
      <c r="B21" s="14" t="s">
        <v>137</v>
      </c>
      <c r="C21" s="58" t="s">
        <v>19</v>
      </c>
      <c r="D21" s="81" t="s">
        <v>18</v>
      </c>
      <c r="E21" s="14">
        <v>29</v>
      </c>
      <c r="F21" s="14">
        <v>30</v>
      </c>
      <c r="G21" s="14">
        <f>E21+F21</f>
        <v>59</v>
      </c>
      <c r="H21" s="59" t="s">
        <v>74</v>
      </c>
      <c r="I21" s="69">
        <v>3</v>
      </c>
      <c r="J21" s="59" t="s">
        <v>83</v>
      </c>
      <c r="K21" s="69">
        <v>4</v>
      </c>
      <c r="L21" s="59" t="s">
        <v>82</v>
      </c>
      <c r="M21" s="1">
        <v>5</v>
      </c>
      <c r="N21" s="59" t="s">
        <v>121</v>
      </c>
      <c r="O21" s="69">
        <v>4</v>
      </c>
      <c r="P21" s="59" t="s">
        <v>149</v>
      </c>
      <c r="Q21" s="69">
        <v>3</v>
      </c>
      <c r="R21" s="59"/>
      <c r="S21" s="69"/>
      <c r="T21" s="59" t="s">
        <v>125</v>
      </c>
      <c r="U21" s="69">
        <v>5</v>
      </c>
      <c r="V21" s="59">
        <f t="shared" si="2"/>
        <v>24</v>
      </c>
      <c r="W21" s="76">
        <v>4</v>
      </c>
      <c r="X21" s="71"/>
    </row>
    <row r="22" spans="1:24" ht="15.75">
      <c r="A22" s="22"/>
      <c r="B22" s="13" t="s">
        <v>102</v>
      </c>
      <c r="C22" s="60" t="s">
        <v>51</v>
      </c>
      <c r="D22" s="82" t="s">
        <v>52</v>
      </c>
      <c r="E22" s="1"/>
      <c r="F22" s="1"/>
      <c r="G22" s="23"/>
      <c r="H22" s="59" t="s">
        <v>133</v>
      </c>
      <c r="I22" s="69">
        <v>4</v>
      </c>
      <c r="J22" s="59" t="s">
        <v>140</v>
      </c>
      <c r="K22" s="69">
        <v>3</v>
      </c>
      <c r="L22" s="59" t="s">
        <v>94</v>
      </c>
      <c r="M22" s="1">
        <v>4</v>
      </c>
      <c r="N22" s="59" t="s">
        <v>136</v>
      </c>
      <c r="O22" s="69">
        <v>3</v>
      </c>
      <c r="P22" s="59" t="s">
        <v>158</v>
      </c>
      <c r="Q22" s="69">
        <v>5</v>
      </c>
      <c r="R22" s="59"/>
      <c r="S22" s="69"/>
      <c r="T22" s="59" t="s">
        <v>147</v>
      </c>
      <c r="U22" s="69">
        <v>4</v>
      </c>
      <c r="V22" s="59">
        <f t="shared" si="2"/>
        <v>23</v>
      </c>
      <c r="W22" s="76">
        <v>3</v>
      </c>
      <c r="X22" s="71"/>
    </row>
    <row r="23" spans="1:24" ht="15.75">
      <c r="A23" s="25">
        <v>15</v>
      </c>
      <c r="B23" s="14" t="s">
        <v>126</v>
      </c>
      <c r="C23" s="61" t="s">
        <v>48</v>
      </c>
      <c r="D23" s="81" t="s">
        <v>47</v>
      </c>
      <c r="E23" s="62">
        <v>20</v>
      </c>
      <c r="F23" s="62">
        <v>26</v>
      </c>
      <c r="G23" s="63">
        <f>E23+F23</f>
        <v>46</v>
      </c>
      <c r="H23" s="64" t="s">
        <v>132</v>
      </c>
      <c r="I23" s="70">
        <v>5</v>
      </c>
      <c r="J23" s="64" t="s">
        <v>82</v>
      </c>
      <c r="K23" s="70">
        <v>5</v>
      </c>
      <c r="L23" s="64" t="s">
        <v>154</v>
      </c>
      <c r="M23" s="66">
        <v>3</v>
      </c>
      <c r="N23" s="64" t="s">
        <v>116</v>
      </c>
      <c r="O23" s="70">
        <v>5</v>
      </c>
      <c r="P23" s="64" t="s">
        <v>101</v>
      </c>
      <c r="Q23" s="70">
        <v>4</v>
      </c>
      <c r="R23" s="64"/>
      <c r="S23" s="70"/>
      <c r="T23" s="64" t="s">
        <v>148</v>
      </c>
      <c r="U23" s="70">
        <v>3</v>
      </c>
      <c r="V23" s="64">
        <f t="shared" si="2"/>
        <v>25</v>
      </c>
      <c r="W23" s="77">
        <v>5</v>
      </c>
      <c r="X23" s="73"/>
    </row>
    <row r="26" spans="1:24">
      <c r="D26" s="78"/>
      <c r="E26" s="79" t="s">
        <v>190</v>
      </c>
    </row>
  </sheetData>
  <sortState ref="B20:U24">
    <sortCondition ref="H20:H24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8"/>
  <sheetViews>
    <sheetView tabSelected="1" zoomScale="60" zoomScaleNormal="60" workbookViewId="0">
      <selection activeCell="K11" sqref="K11"/>
    </sheetView>
  </sheetViews>
  <sheetFormatPr defaultRowHeight="15.75"/>
  <cols>
    <col min="1" max="1" width="9.140625" style="2"/>
    <col min="2" max="2" width="55.7109375" style="3" customWidth="1"/>
    <col min="3" max="3" width="15.42578125" style="2" customWidth="1"/>
    <col min="4" max="4" width="10.85546875" style="2" customWidth="1"/>
    <col min="5" max="9" width="11" style="6" customWidth="1"/>
    <col min="10" max="10" width="11" style="2" customWidth="1"/>
    <col min="11" max="16384" width="9.140625" style="6"/>
  </cols>
  <sheetData>
    <row r="1" spans="1:13" ht="30">
      <c r="A1" s="2" t="s">
        <v>32</v>
      </c>
      <c r="B1" s="3" t="s">
        <v>31</v>
      </c>
      <c r="C1" s="4" t="s">
        <v>33</v>
      </c>
      <c r="D1" s="4" t="s">
        <v>37</v>
      </c>
      <c r="E1" s="12"/>
      <c r="F1" s="12"/>
      <c r="G1" s="12"/>
      <c r="H1" s="12"/>
      <c r="I1" s="12"/>
      <c r="J1" s="4"/>
      <c r="K1" s="5"/>
      <c r="L1" s="5"/>
      <c r="M1" s="5"/>
    </row>
    <row r="2" spans="1:13" s="10" customFormat="1">
      <c r="A2" s="7">
        <v>6</v>
      </c>
      <c r="B2" s="8" t="s">
        <v>23</v>
      </c>
      <c r="C2" s="40">
        <v>7.3611111111111113E-2</v>
      </c>
      <c r="D2" s="41">
        <v>1</v>
      </c>
      <c r="E2" s="11"/>
      <c r="F2" s="11"/>
      <c r="G2" s="11"/>
      <c r="H2" s="11"/>
      <c r="I2" s="11"/>
      <c r="J2" s="9"/>
    </row>
    <row r="3" spans="1:13" s="19" customFormat="1">
      <c r="A3" s="15">
        <v>15</v>
      </c>
      <c r="B3" s="16" t="s">
        <v>49</v>
      </c>
      <c r="C3" s="42">
        <v>7.7777777777777779E-2</v>
      </c>
      <c r="D3" s="43">
        <v>2</v>
      </c>
      <c r="E3" s="17"/>
      <c r="F3" s="17"/>
      <c r="G3" s="17"/>
      <c r="H3" s="17"/>
      <c r="I3" s="17"/>
      <c r="J3" s="18"/>
    </row>
    <row r="4" spans="1:13" s="10" customFormat="1">
      <c r="A4" s="7">
        <v>12</v>
      </c>
      <c r="B4" s="8" t="s">
        <v>13</v>
      </c>
      <c r="C4" s="40">
        <v>7.9166666666666663E-2</v>
      </c>
      <c r="D4" s="41">
        <v>3</v>
      </c>
      <c r="E4" s="11"/>
      <c r="F4" s="11"/>
      <c r="G4" s="11"/>
      <c r="H4" s="11"/>
      <c r="I4" s="11"/>
      <c r="J4" s="9"/>
    </row>
    <row r="5" spans="1:13" s="19" customFormat="1">
      <c r="A5" s="18">
        <v>13</v>
      </c>
      <c r="B5" s="16" t="s">
        <v>7</v>
      </c>
      <c r="C5" s="44">
        <v>8.0555555555555561E-2</v>
      </c>
      <c r="D5" s="43">
        <v>4</v>
      </c>
      <c r="J5" s="18"/>
    </row>
    <row r="6" spans="1:13" s="10" customFormat="1">
      <c r="A6" s="7">
        <v>8</v>
      </c>
      <c r="B6" s="8" t="s">
        <v>41</v>
      </c>
      <c r="C6" s="40">
        <v>8.3333333333333329E-2</v>
      </c>
      <c r="D6" s="41">
        <v>5</v>
      </c>
      <c r="E6" s="11"/>
      <c r="F6" s="11"/>
      <c r="G6" s="11"/>
      <c r="H6" s="11"/>
      <c r="I6" s="11"/>
      <c r="J6" s="9"/>
    </row>
    <row r="7" spans="1:13" s="19" customFormat="1">
      <c r="A7" s="15">
        <v>10</v>
      </c>
      <c r="B7" s="16" t="s">
        <v>43</v>
      </c>
      <c r="C7" s="42">
        <v>9.375E-2</v>
      </c>
      <c r="D7" s="43">
        <v>6</v>
      </c>
      <c r="E7" s="17"/>
      <c r="F7" s="17"/>
      <c r="G7" s="17"/>
      <c r="H7" s="17"/>
      <c r="I7" s="17"/>
      <c r="J7" s="18"/>
    </row>
    <row r="8" spans="1:13" s="10" customFormat="1">
      <c r="A8" s="7">
        <v>13</v>
      </c>
      <c r="B8" s="8" t="s">
        <v>46</v>
      </c>
      <c r="C8" s="40">
        <v>9.9999999999999992E-2</v>
      </c>
      <c r="D8" s="41">
        <v>7</v>
      </c>
      <c r="E8" s="11"/>
      <c r="F8" s="11"/>
      <c r="G8" s="11"/>
      <c r="H8" s="11"/>
      <c r="I8" s="11"/>
      <c r="J8" s="9"/>
    </row>
    <row r="9" spans="1:13" s="19" customFormat="1">
      <c r="A9" s="15">
        <v>6</v>
      </c>
      <c r="B9" s="16" t="s">
        <v>28</v>
      </c>
      <c r="C9" s="42">
        <v>0.1013888888888889</v>
      </c>
      <c r="D9" s="43">
        <v>8</v>
      </c>
      <c r="E9" s="17"/>
      <c r="F9" s="17"/>
      <c r="G9" s="17"/>
      <c r="H9" s="17"/>
      <c r="I9" s="17"/>
      <c r="J9" s="18"/>
    </row>
    <row r="10" spans="1:13" s="10" customFormat="1">
      <c r="A10" s="7">
        <v>15</v>
      </c>
      <c r="B10" s="8" t="s">
        <v>54</v>
      </c>
      <c r="C10" s="40">
        <v>0.10208333333333335</v>
      </c>
      <c r="D10" s="41">
        <v>9</v>
      </c>
      <c r="E10" s="11"/>
      <c r="F10" s="11"/>
      <c r="G10" s="11"/>
      <c r="H10" s="11"/>
      <c r="I10" s="11"/>
      <c r="J10" s="9"/>
    </row>
    <row r="11" spans="1:13" s="19" customFormat="1">
      <c r="A11" s="15">
        <v>19</v>
      </c>
      <c r="B11" s="16" t="s">
        <v>25</v>
      </c>
      <c r="C11" s="42">
        <v>0.10486111111111111</v>
      </c>
      <c r="D11" s="43">
        <v>10</v>
      </c>
      <c r="E11" s="17"/>
      <c r="F11" s="17"/>
      <c r="G11" s="17"/>
      <c r="H11" s="17"/>
      <c r="I11" s="17"/>
      <c r="J11" s="18"/>
    </row>
    <row r="12" spans="1:13" s="11" customFormat="1">
      <c r="A12" s="7">
        <v>8</v>
      </c>
      <c r="B12" s="8" t="s">
        <v>27</v>
      </c>
      <c r="C12" s="40">
        <v>0.10555555555555556</v>
      </c>
      <c r="D12" s="41">
        <v>11</v>
      </c>
      <c r="J12" s="7"/>
    </row>
    <row r="13" spans="1:13" s="17" customFormat="1">
      <c r="A13" s="15">
        <v>10</v>
      </c>
      <c r="B13" s="16" t="s">
        <v>42</v>
      </c>
      <c r="C13" s="42">
        <v>0.10555555555555556</v>
      </c>
      <c r="D13" s="43">
        <v>11</v>
      </c>
      <c r="J13" s="15"/>
    </row>
    <row r="14" spans="1:13" s="11" customFormat="1">
      <c r="A14" s="9">
        <v>20</v>
      </c>
      <c r="B14" s="8" t="s">
        <v>2</v>
      </c>
      <c r="C14" s="45">
        <v>0.10833333333333334</v>
      </c>
      <c r="D14" s="41">
        <v>12</v>
      </c>
      <c r="E14" s="10"/>
      <c r="F14" s="10"/>
      <c r="G14" s="10"/>
      <c r="H14" s="10"/>
      <c r="I14" s="10"/>
      <c r="J14" s="7"/>
    </row>
    <row r="15" spans="1:13" s="17" customFormat="1">
      <c r="A15" s="18">
        <v>2</v>
      </c>
      <c r="B15" s="16" t="s">
        <v>0</v>
      </c>
      <c r="C15" s="44">
        <v>0.11458333333333333</v>
      </c>
      <c r="D15" s="43">
        <v>13</v>
      </c>
      <c r="E15" s="19"/>
      <c r="F15" s="19"/>
      <c r="G15" s="19"/>
      <c r="H15" s="19"/>
      <c r="I15" s="19"/>
      <c r="J15" s="15"/>
    </row>
    <row r="16" spans="1:13" s="11" customFormat="1">
      <c r="A16" s="7">
        <v>1</v>
      </c>
      <c r="B16" s="8" t="s">
        <v>15</v>
      </c>
      <c r="C16" s="40">
        <v>0.11458333333333333</v>
      </c>
      <c r="D16" s="41">
        <v>13</v>
      </c>
      <c r="J16" s="7"/>
    </row>
    <row r="17" spans="1:10" s="17" customFormat="1">
      <c r="A17" s="15">
        <v>12</v>
      </c>
      <c r="B17" s="16" t="s">
        <v>14</v>
      </c>
      <c r="C17" s="42">
        <v>0.1173611111111111</v>
      </c>
      <c r="D17" s="46">
        <v>14</v>
      </c>
      <c r="J17" s="15"/>
    </row>
    <row r="18" spans="1:10" s="11" customFormat="1">
      <c r="A18" s="9">
        <v>20</v>
      </c>
      <c r="B18" s="8" t="s">
        <v>1</v>
      </c>
      <c r="C18" s="45">
        <v>0.11944444444444445</v>
      </c>
      <c r="D18" s="47">
        <v>15</v>
      </c>
      <c r="E18" s="10"/>
      <c r="F18" s="10"/>
      <c r="G18" s="10"/>
      <c r="H18" s="10"/>
      <c r="I18" s="10"/>
      <c r="J18" s="7"/>
    </row>
    <row r="19" spans="1:10" s="17" customFormat="1">
      <c r="A19" s="15">
        <v>0</v>
      </c>
      <c r="B19" s="16" t="s">
        <v>39</v>
      </c>
      <c r="C19" s="42">
        <v>0.12083333333333333</v>
      </c>
      <c r="D19" s="46">
        <v>16</v>
      </c>
      <c r="J19" s="15"/>
    </row>
    <row r="20" spans="1:10" s="11" customFormat="1">
      <c r="A20" s="9">
        <v>2</v>
      </c>
      <c r="B20" s="8" t="s">
        <v>29</v>
      </c>
      <c r="C20" s="45">
        <v>0.12361111111111112</v>
      </c>
      <c r="D20" s="41">
        <v>17</v>
      </c>
      <c r="E20" s="10"/>
      <c r="F20" s="10"/>
      <c r="G20" s="10"/>
      <c r="H20" s="10"/>
      <c r="I20" s="10"/>
      <c r="J20" s="7"/>
    </row>
    <row r="21" spans="1:10" s="17" customFormat="1">
      <c r="A21" s="15">
        <f>I3</f>
        <v>0</v>
      </c>
      <c r="B21" s="16" t="s">
        <v>17</v>
      </c>
      <c r="C21" s="42">
        <v>0.12361111111111112</v>
      </c>
      <c r="D21" s="43">
        <v>17</v>
      </c>
      <c r="J21" s="15"/>
    </row>
    <row r="22" spans="1:10" s="11" customFormat="1">
      <c r="A22" s="7">
        <v>7</v>
      </c>
      <c r="B22" s="8" t="s">
        <v>40</v>
      </c>
      <c r="C22" s="40">
        <v>0.1277777777777778</v>
      </c>
      <c r="D22" s="41">
        <v>18</v>
      </c>
      <c r="J22" s="7"/>
    </row>
    <row r="23" spans="1:10" s="17" customFormat="1">
      <c r="A23" s="15">
        <v>7</v>
      </c>
      <c r="B23" s="16" t="s">
        <v>24</v>
      </c>
      <c r="C23" s="42">
        <v>0.13819444444444443</v>
      </c>
      <c r="D23" s="43">
        <v>19</v>
      </c>
      <c r="J23" s="15"/>
    </row>
    <row r="24" spans="1:10" s="11" customFormat="1">
      <c r="A24" s="7">
        <v>14</v>
      </c>
      <c r="B24" s="8" t="s">
        <v>48</v>
      </c>
      <c r="C24" s="40">
        <v>0.1388888888888889</v>
      </c>
      <c r="D24" s="41">
        <v>20</v>
      </c>
      <c r="J24" s="7"/>
    </row>
    <row r="25" spans="1:10" s="17" customFormat="1">
      <c r="A25" s="18">
        <v>9</v>
      </c>
      <c r="B25" s="16" t="s">
        <v>8</v>
      </c>
      <c r="C25" s="44">
        <v>0.14097222222222222</v>
      </c>
      <c r="D25" s="43">
        <v>21</v>
      </c>
      <c r="E25" s="19"/>
      <c r="F25" s="19"/>
      <c r="G25" s="19"/>
      <c r="H25" s="19"/>
      <c r="I25" s="19"/>
      <c r="J25" s="15"/>
    </row>
    <row r="26" spans="1:10" s="11" customFormat="1">
      <c r="A26" s="7">
        <v>11</v>
      </c>
      <c r="B26" s="8" t="s">
        <v>45</v>
      </c>
      <c r="C26" s="40">
        <v>0.14166666666666666</v>
      </c>
      <c r="D26" s="41">
        <v>22</v>
      </c>
      <c r="J26" s="7"/>
    </row>
    <row r="27" spans="1:10" s="17" customFormat="1">
      <c r="A27" s="18">
        <v>9</v>
      </c>
      <c r="B27" s="16" t="s">
        <v>9</v>
      </c>
      <c r="C27" s="44">
        <v>0.14583333333333334</v>
      </c>
      <c r="D27" s="43">
        <v>23</v>
      </c>
      <c r="E27" s="19"/>
      <c r="F27" s="19"/>
      <c r="G27" s="19"/>
      <c r="H27" s="19"/>
      <c r="I27" s="19"/>
      <c r="J27" s="15"/>
    </row>
    <row r="28" spans="1:10" s="11" customFormat="1">
      <c r="A28" s="9">
        <v>19</v>
      </c>
      <c r="B28" s="8" t="s">
        <v>5</v>
      </c>
      <c r="C28" s="45">
        <v>0.14722222222222223</v>
      </c>
      <c r="D28" s="41">
        <v>24</v>
      </c>
      <c r="E28" s="10"/>
      <c r="F28" s="10"/>
      <c r="G28" s="10"/>
      <c r="H28" s="10"/>
      <c r="I28" s="10"/>
      <c r="J28" s="7"/>
    </row>
    <row r="29" spans="1:10" s="17" customFormat="1">
      <c r="A29" s="15">
        <v>1</v>
      </c>
      <c r="B29" s="16" t="s">
        <v>22</v>
      </c>
      <c r="C29" s="42">
        <v>0.15277777777777776</v>
      </c>
      <c r="D29" s="43">
        <v>25</v>
      </c>
      <c r="J29" s="15"/>
    </row>
    <row r="30" spans="1:10" s="11" customFormat="1">
      <c r="A30" s="7">
        <v>14</v>
      </c>
      <c r="B30" s="8" t="s">
        <v>47</v>
      </c>
      <c r="C30" s="40">
        <v>0.16111111111111112</v>
      </c>
      <c r="D30" s="41">
        <v>26</v>
      </c>
      <c r="J30" s="7"/>
    </row>
    <row r="31" spans="1:10" s="17" customFormat="1">
      <c r="A31" s="18">
        <v>4</v>
      </c>
      <c r="B31" s="16" t="s">
        <v>12</v>
      </c>
      <c r="C31" s="44">
        <v>0.16527777777777777</v>
      </c>
      <c r="D31" s="43">
        <v>27</v>
      </c>
      <c r="E31" s="19"/>
      <c r="F31" s="19"/>
      <c r="G31" s="19"/>
      <c r="H31" s="19"/>
      <c r="I31" s="19"/>
      <c r="J31" s="15"/>
    </row>
    <row r="32" spans="1:10" s="11" customFormat="1">
      <c r="A32" s="7">
        <v>0</v>
      </c>
      <c r="B32" s="8" t="s">
        <v>16</v>
      </c>
      <c r="C32" s="40">
        <v>0.17291666666666669</v>
      </c>
      <c r="D32" s="41">
        <v>28</v>
      </c>
      <c r="J32" s="7"/>
    </row>
    <row r="33" spans="1:10" s="17" customFormat="1">
      <c r="A33" s="15">
        <v>3</v>
      </c>
      <c r="B33" s="16" t="s">
        <v>19</v>
      </c>
      <c r="C33" s="42">
        <v>0.18888888888888888</v>
      </c>
      <c r="D33" s="43">
        <v>29</v>
      </c>
      <c r="J33" s="15"/>
    </row>
    <row r="34" spans="1:10" s="11" customFormat="1">
      <c r="A34" s="7">
        <v>3</v>
      </c>
      <c r="B34" s="8" t="s">
        <v>18</v>
      </c>
      <c r="C34" s="40">
        <v>0.19166666666666665</v>
      </c>
      <c r="D34" s="41">
        <v>30</v>
      </c>
      <c r="J34" s="7"/>
    </row>
    <row r="35" spans="1:10" s="17" customFormat="1">
      <c r="A35" s="15">
        <v>11</v>
      </c>
      <c r="B35" s="16" t="s">
        <v>44</v>
      </c>
      <c r="C35" s="42">
        <v>0.21875</v>
      </c>
      <c r="D35" s="43">
        <v>31</v>
      </c>
      <c r="J35" s="15"/>
    </row>
    <row r="36" spans="1:10" s="11" customFormat="1">
      <c r="A36" s="7">
        <v>5</v>
      </c>
      <c r="B36" s="8" t="s">
        <v>21</v>
      </c>
      <c r="C36" s="40">
        <v>0.28541666666666665</v>
      </c>
      <c r="D36" s="41">
        <v>32</v>
      </c>
      <c r="J36" s="7"/>
    </row>
    <row r="37" spans="1:10" s="17" customFormat="1">
      <c r="A37" s="15">
        <v>5</v>
      </c>
      <c r="B37" s="16" t="s">
        <v>20</v>
      </c>
      <c r="C37" s="42">
        <v>0.31875000000000003</v>
      </c>
      <c r="D37" s="43">
        <v>33</v>
      </c>
      <c r="J37" s="15"/>
    </row>
    <row r="38" spans="1:10">
      <c r="A38" s="2">
        <v>16</v>
      </c>
      <c r="B38" s="27" t="s">
        <v>10</v>
      </c>
      <c r="C38" s="48">
        <v>0.12916666666666668</v>
      </c>
      <c r="D38" s="49"/>
    </row>
    <row r="39" spans="1:10">
      <c r="A39" s="2">
        <v>16</v>
      </c>
      <c r="B39" s="27" t="s">
        <v>11</v>
      </c>
      <c r="C39" s="48">
        <v>8.9583333333333334E-2</v>
      </c>
      <c r="D39" s="49"/>
    </row>
    <row r="40" spans="1:10">
      <c r="A40" s="2">
        <v>17</v>
      </c>
      <c r="B40" s="27" t="s">
        <v>6</v>
      </c>
      <c r="C40" s="48">
        <v>9.2361111111111116E-2</v>
      </c>
      <c r="D40" s="49"/>
    </row>
    <row r="41" spans="1:10">
      <c r="A41" s="2">
        <v>17</v>
      </c>
      <c r="B41" s="27" t="s">
        <v>30</v>
      </c>
      <c r="C41" s="48">
        <v>9.375E-2</v>
      </c>
      <c r="D41" s="49"/>
    </row>
    <row r="42" spans="1:10">
      <c r="A42" s="2">
        <v>18</v>
      </c>
      <c r="B42" s="27" t="s">
        <v>50</v>
      </c>
      <c r="C42" s="48">
        <v>0.13541666666666666</v>
      </c>
      <c r="D42" s="49"/>
    </row>
    <row r="43" spans="1:10">
      <c r="A43" s="2">
        <v>18</v>
      </c>
      <c r="B43" s="27" t="s">
        <v>52</v>
      </c>
      <c r="C43" s="48">
        <v>0.17291666666666669</v>
      </c>
      <c r="D43" s="49"/>
    </row>
    <row r="44" spans="1:10">
      <c r="A44" s="2">
        <v>21</v>
      </c>
      <c r="B44" s="29" t="s">
        <v>3</v>
      </c>
      <c r="C44" s="50"/>
      <c r="D44" s="49"/>
    </row>
    <row r="45" spans="1:10">
      <c r="A45" s="2">
        <v>21</v>
      </c>
      <c r="B45" s="29" t="s">
        <v>4</v>
      </c>
      <c r="C45" s="50"/>
      <c r="D45" s="49"/>
    </row>
    <row r="46" spans="1:10">
      <c r="B46" s="3" t="s">
        <v>26</v>
      </c>
      <c r="C46" s="49"/>
      <c r="D46" s="49"/>
    </row>
    <row r="47" spans="1:10">
      <c r="B47" s="3" t="s">
        <v>3</v>
      </c>
      <c r="C47" s="49"/>
      <c r="D47" s="49"/>
    </row>
    <row r="48" spans="1:10">
      <c r="B48" s="3" t="s">
        <v>4</v>
      </c>
      <c r="C48" s="49"/>
      <c r="D48" s="49"/>
    </row>
  </sheetData>
  <sortState ref="A2:J51">
    <sortCondition ref="C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паротокол</vt:lpstr>
      <vt:lpstr>квалификация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НС</dc:creator>
  <cp:lastModifiedBy>НС</cp:lastModifiedBy>
  <cp:lastPrinted>2013-03-14T16:46:09Z</cp:lastPrinted>
  <dcterms:created xsi:type="dcterms:W3CDTF">2013-03-14T16:20:47Z</dcterms:created>
  <dcterms:modified xsi:type="dcterms:W3CDTF">2013-03-17T10:50:44Z</dcterms:modified>
</cp:coreProperties>
</file>