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75" windowWidth="14295" windowHeight="6660" tabRatio="573" activeTab="2"/>
  </bookViews>
  <sheets>
    <sheet name="Чемп.Новосибирск" sheetId="14" r:id="rId1"/>
    <sheet name="Панда" sheetId="15" r:id="rId2"/>
    <sheet name="сводный" sheetId="16" r:id="rId3"/>
  </sheets>
  <definedNames>
    <definedName name="_xlnm.Print_Area" localSheetId="1">Панда!$A$1:$L$23</definedName>
    <definedName name="_xlnm.Print_Area" localSheetId="0">Чемп.Новосибирск!$A$1:$L$24</definedName>
  </definedNames>
  <calcPr calcId="125725"/>
</workbook>
</file>

<file path=xl/calcChain.xml><?xml version="1.0" encoding="utf-8"?>
<calcChain xmlns="http://schemas.openxmlformats.org/spreadsheetml/2006/main">
  <c r="K11" i="15"/>
  <c r="K14"/>
  <c r="K15"/>
  <c r="K10"/>
  <c r="I19"/>
  <c r="I10"/>
  <c r="I18"/>
  <c r="I17"/>
  <c r="K17" s="1"/>
  <c r="I16"/>
  <c r="K16" s="1"/>
  <c r="I15"/>
  <c r="I14"/>
  <c r="I13"/>
  <c r="K13" s="1"/>
  <c r="I12"/>
  <c r="K12" s="1"/>
  <c r="I11"/>
  <c r="I19" i="14"/>
  <c r="I17"/>
  <c r="I18"/>
  <c r="I16"/>
  <c r="I15"/>
  <c r="K15" s="1"/>
  <c r="I14"/>
  <c r="I13"/>
  <c r="I12"/>
  <c r="K11"/>
  <c r="I11"/>
  <c r="K19" s="1"/>
  <c r="K18" l="1"/>
  <c r="K14"/>
  <c r="K13"/>
  <c r="K16"/>
  <c r="K12"/>
  <c r="K17"/>
</calcChain>
</file>

<file path=xl/sharedStrings.xml><?xml version="1.0" encoding="utf-8"?>
<sst xmlns="http://schemas.openxmlformats.org/spreadsheetml/2006/main" count="170" uniqueCount="98">
  <si>
    <t>Место</t>
  </si>
  <si>
    <t>Вып.         разряд</t>
  </si>
  <si>
    <t>Старт №</t>
  </si>
  <si>
    <t>Территория</t>
  </si>
  <si>
    <t>п/п №</t>
  </si>
  <si>
    <t>% от результата победителя</t>
  </si>
  <si>
    <t>Главный судья</t>
  </si>
  <si>
    <t>Главный секретарь</t>
  </si>
  <si>
    <t>Омская область, г. Омск,  т/к "Дети Солнца"</t>
  </si>
  <si>
    <t>Омская область, г. Омск, т/к "Горизонт", ОмГУПС</t>
  </si>
  <si>
    <t>Кемеровская обл., г. Новокузнецк, КузГПА</t>
  </si>
  <si>
    <t>г. Кемерово, т/к "Горизонт"</t>
  </si>
  <si>
    <t xml:space="preserve">Волошинский Александр (б/р)   Цыганкова Ольга (б/р)      Миронов Алексей (б/р)    Овсепян Артём (б/р)     </t>
  </si>
  <si>
    <t>Т финиша</t>
  </si>
  <si>
    <t>Итого баллов</t>
  </si>
  <si>
    <t>Кол-во этапов</t>
  </si>
  <si>
    <t>Первопрохож.</t>
  </si>
  <si>
    <t xml:space="preserve">дистанция-комбинированная-группа, 3 класс </t>
  </si>
  <si>
    <t xml:space="preserve">дистанция-комбинированная-группа, 2 класс </t>
  </si>
  <si>
    <t>ТК</t>
  </si>
  <si>
    <t>ПРОТОКОЛ РЕЗУЛЬТАТОВ</t>
  </si>
  <si>
    <t>Алтайский край, г. Белокуриха</t>
  </si>
  <si>
    <t>Жигарев О.Л., ссВк, г. Новосибирск</t>
  </si>
  <si>
    <t>Добарина И.А., ссВк, г. Новосибирск</t>
  </si>
  <si>
    <t>Ф.И.О.                     участников группы</t>
  </si>
  <si>
    <t>Квалиф. балл</t>
  </si>
  <si>
    <t>Ф.И.О.                            участников группы</t>
  </si>
  <si>
    <t>05 - 09.05.12</t>
  </si>
  <si>
    <t xml:space="preserve">Емелин Денис (3)           Никифорова Наталья (б/р, 3)               Попова Евгения (б/р, 3)                      Демидов Леонид (2)                         </t>
  </si>
  <si>
    <t xml:space="preserve">Койнов Виктор (б/р)                    Дубский Александр (б/р)                  Волков Александр (б/р)       </t>
  </si>
  <si>
    <t xml:space="preserve">Чемпионат Ленинского района г. Новосибирска по спортивному туризм на комбинированных дистанциях                                                     «Весенний марафон - 2012»
</t>
  </si>
  <si>
    <t>г. Новосибирск, ОДТ (Октябрьский дом творчества)</t>
  </si>
  <si>
    <t>г. Новосибирск, Ленинский район ТСЦ "Панда" т/к "Кедр"</t>
  </si>
  <si>
    <t>г. Новосибирск,  т/к "Алюминь"</t>
  </si>
  <si>
    <t>г. Новосибирск, Ленинский район ТСЦ "Панда" т/к "Кедр", т/к НИИЖТ</t>
  </si>
  <si>
    <t>Кемеровская область, г. Новокузнецк, КузГПА</t>
  </si>
  <si>
    <t>Кемеровская область, г. Новокузнецк, ГДД(Ю)Т им. Н.К. Крупской</t>
  </si>
  <si>
    <t xml:space="preserve">Чемпионат г. Новосибирска по спортивному туризм на комбинированных дистанциях                                                     «Весенний марафон - 2012»
</t>
  </si>
  <si>
    <t>Новосибирское отделение туристско-спортивного союза России</t>
  </si>
  <si>
    <t>Департамент физической культуры и спорта мэрии г. Новосибирска</t>
  </si>
  <si>
    <t>Отдел по делам молодежи физической культуры и спорта Ленинского района</t>
  </si>
  <si>
    <t>Новосибирское отделение Туристско-спортивного союза России</t>
  </si>
  <si>
    <t>г. Новосибирск, Советский район,  НКТ "Салаир"</t>
  </si>
  <si>
    <t xml:space="preserve">Белоконенко Николай (б/р)              Картоножкина Татьяна (б/р)       Маслак Артём (б/р)    </t>
  </si>
  <si>
    <t>05</t>
  </si>
  <si>
    <t>49</t>
  </si>
  <si>
    <t>25</t>
  </si>
  <si>
    <t>29</t>
  </si>
  <si>
    <t>48</t>
  </si>
  <si>
    <t>06</t>
  </si>
  <si>
    <t>27</t>
  </si>
  <si>
    <t>45</t>
  </si>
  <si>
    <t>6П</t>
  </si>
  <si>
    <t>№ п/п</t>
  </si>
  <si>
    <t>Томская область, г.Томск, т-а/к "ТАКТ"</t>
  </si>
  <si>
    <t xml:space="preserve">Плетнёв Андрей (3)                Черепова Александра (3)          Епифанцева Анна (3)           </t>
  </si>
  <si>
    <t>Скрябин Леонид (2)                              Ятыгин Роман (2)</t>
  </si>
  <si>
    <t xml:space="preserve">Девайкин Юрий (2)            Борин Александр (2)                       </t>
  </si>
  <si>
    <t xml:space="preserve">Антонов Кирилл (2)                 Харитонов Иван (3)      </t>
  </si>
  <si>
    <t>Тийс Евгений (3)                             Брагин Анатолий (3)</t>
  </si>
  <si>
    <t xml:space="preserve">Волков Григорий (3)         Тараканов Алексей  (3)               </t>
  </si>
  <si>
    <t xml:space="preserve">Сырецкий Максим (2)                                Гусев Владимир (2)                                        </t>
  </si>
  <si>
    <t xml:space="preserve">Ольшанский Сергей (2)     Ходунова Ксения (3)    </t>
  </si>
  <si>
    <t xml:space="preserve">Новиков Всеволод (б/р)                   Бурухина Александра (3)              Обозный Дмитрий (2)                     Чеканников Сергей (б/р) </t>
  </si>
  <si>
    <t>Шаталов Евгений (2)                  Куликов Кирилл (3)        Сафьянова Вика (б/р)</t>
  </si>
  <si>
    <t>Ряполов Артем (б/р)                            Бондаренко Константин (б/р)</t>
  </si>
  <si>
    <t>Парыгин Артем (б/р)                         Иванова Ангелина (б/р)</t>
  </si>
  <si>
    <t xml:space="preserve">Дерюга Александр (2)                       Ильенко Александр (2)               Валуев Вадим (б/р)                 Анкудинов Виталий (б/р)            Парамонов Игорь (б/р)   </t>
  </si>
  <si>
    <t xml:space="preserve">Коновалов Даниил (б/р)                 Вавилина Екатерина (б/р)                </t>
  </si>
  <si>
    <t>7-8</t>
  </si>
  <si>
    <t>Квалификационный ранг - 41,6 балла: 2 разряд - 111 %, 3 разряд - 142%</t>
  </si>
  <si>
    <t>Дементьев Илья (б/р)              Ежов Дмитрий (б/р)             Григоревская Алина (3)</t>
  </si>
  <si>
    <t>Квалификационный ранг - 18 баллов:  2 разряд - 100%, 3 рзряд - 129%</t>
  </si>
  <si>
    <t>Новосибирская область, г. Новосибирск, ТСЦ "Панда" т/к "Кедр", т/к НГУ</t>
  </si>
  <si>
    <t>18-00</t>
  </si>
  <si>
    <t>КМС</t>
  </si>
  <si>
    <t>Бабий Дмитрий (КМС) Корепанов Анатолий (КМС) Короленко Леонид (1) Ламакина Ольга (КМС)</t>
  </si>
  <si>
    <t>Новосибирская область, г. Новосибирск, ТСЦ "Панда" т/к "Кедр"</t>
  </si>
  <si>
    <t>Черемнов Михаил (1) Дмитриенко Дмитрий (1) Печникова Анастасия (1) Фатеева Вера (1)</t>
  </si>
  <si>
    <t>Новосибирская область, г. Новосибирск, НГПУ т/к "Ювента"</t>
  </si>
  <si>
    <t>Подтеребов Владислав (1) Лобунько Кирилл (1)   Долгова Татьяна (1)</t>
  </si>
  <si>
    <t xml:space="preserve">Лаврищев Андрей (2)    Новиков Всеволод (б/р)                   Бурухина Александра (3)              Обозный Дмитрий (2)                     Чеканников Сергей (б/р) </t>
  </si>
  <si>
    <t>Новосибирская область, г. Новосибирск, т/к "БОБР"</t>
  </si>
  <si>
    <t>Шишкин Антон (КМС)  Лобасов Антон (КМС)  Кравцов Захар (1)</t>
  </si>
  <si>
    <t>Палесский Федор (КМС) Дементьев Илья (б/р)              Ежов Дмитрий (б/р)             Григоревская Алина (3)</t>
  </si>
  <si>
    <t>Кузнецов Максим (1)   Шаталов Евгений (2)                  Куликов Кирилл (3)        Сафьянова Вика (б/р)</t>
  </si>
  <si>
    <t xml:space="preserve">Орленко Константин (2) Антонов Кирилл (2)                 Харитонов Иван (3)      </t>
  </si>
  <si>
    <t>Кудряшов Алексей (2)        Тийс Евгений (3)                             Брагин Анатолий (3)</t>
  </si>
  <si>
    <t xml:space="preserve">Петров Евгений (2)          Волков Григорий (3)         Тараканов Алексей  (3)               </t>
  </si>
  <si>
    <t>Гусев Антон (2)             Ряполов Артем (б/р)                            Бондаренко Константин (б/р)</t>
  </si>
  <si>
    <t xml:space="preserve">Бутылин Иван (2)          Коновалов Даниил (б/р)                 Вавилина Екатерина (б/р)                </t>
  </si>
  <si>
    <t xml:space="preserve">Девайкин Юрий (2)            Борин Александр (2)   Моськина Марина (2)            </t>
  </si>
  <si>
    <t>Шенин Денис (2)           Скрябин Леонид (2)                              Ятыгин Роман (2)</t>
  </si>
  <si>
    <t>Емелина Татьяна (1)  Винникова Ирина (КМС) Парыгин Артем (б/р)                         Иванова Ангелина (б/р)</t>
  </si>
  <si>
    <t xml:space="preserve">Сырецкий Максим (2)                                Гусев Владимир (2)    Сырецкая Анастасия (2)                                        </t>
  </si>
  <si>
    <t xml:space="preserve">Нурлатова Ольга  (2)      Дерюга Александр (2)                       Ильенко Александр (2)               Валуев Вадим (б/р)                 Анкудинов Виталий (б/р)            Парамонов Игорь (б/р)   </t>
  </si>
  <si>
    <t xml:space="preserve">Шлегель Наталья (2) Ольшанский Сергей (2)     Ходунова Ксения (3)    </t>
  </si>
  <si>
    <t>Елфимова Таисия (КМС) Митюкова Татьяна (1) Паршина Татьяна (1)</t>
  </si>
</sst>
</file>

<file path=xl/styles.xml><?xml version="1.0" encoding="utf-8"?>
<styleSheet xmlns="http://schemas.openxmlformats.org/spreadsheetml/2006/main">
  <numFmts count="4">
    <numFmt numFmtId="164" formatCode="0.00_ ;\-0.00\ "/>
    <numFmt numFmtId="165" formatCode="0.0;[Red]0.0"/>
    <numFmt numFmtId="166" formatCode="h:mm;@"/>
    <numFmt numFmtId="168" formatCode="h:mm:ss;@"/>
  </numFmts>
  <fonts count="16">
    <font>
      <sz val="11"/>
      <color theme="1"/>
      <name val="Calibri"/>
      <family val="2"/>
      <charset val="204"/>
      <scheme val="minor"/>
    </font>
    <font>
      <sz val="14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indexed="62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6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color indexed="6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center"/>
    </xf>
    <xf numFmtId="0" fontId="2" fillId="0" borderId="0" xfId="0" applyFont="1" applyBorder="1"/>
    <xf numFmtId="0" fontId="3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 wrapText="1"/>
    </xf>
    <xf numFmtId="9" fontId="3" fillId="0" borderId="1" xfId="0" applyNumberFormat="1" applyFont="1" applyBorder="1" applyAlignment="1">
      <alignment horizontal="center" vertical="center"/>
    </xf>
    <xf numFmtId="0" fontId="1" fillId="0" borderId="0" xfId="0" applyFont="1"/>
    <xf numFmtId="165" fontId="3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vertical="center" wrapText="1"/>
    </xf>
    <xf numFmtId="165" fontId="3" fillId="0" borderId="3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7" fillId="0" borderId="1" xfId="0" applyFont="1" applyBorder="1"/>
    <xf numFmtId="0" fontId="7" fillId="0" borderId="0" xfId="0" applyFont="1"/>
    <xf numFmtId="0" fontId="8" fillId="0" borderId="0" xfId="0" applyFont="1"/>
    <xf numFmtId="0" fontId="5" fillId="0" borderId="0" xfId="0" applyFont="1" applyBorder="1" applyAlignment="1"/>
    <xf numFmtId="0" fontId="9" fillId="0" borderId="0" xfId="0" applyFont="1" applyBorder="1"/>
    <xf numFmtId="0" fontId="5" fillId="0" borderId="0" xfId="0" applyFont="1" applyBorder="1"/>
    <xf numFmtId="0" fontId="5" fillId="0" borderId="0" xfId="0" applyFont="1" applyBorder="1" applyAlignment="1">
      <alignment horizontal="center" vertical="center"/>
    </xf>
    <xf numFmtId="0" fontId="5" fillId="0" borderId="0" xfId="0" applyNumberFormat="1" applyFont="1" applyBorder="1" applyAlignment="1">
      <alignment horizontal="center" vertical="center"/>
    </xf>
    <xf numFmtId="0" fontId="1" fillId="0" borderId="0" xfId="0" applyFont="1" applyBorder="1"/>
    <xf numFmtId="0" fontId="10" fillId="0" borderId="0" xfId="0" applyFont="1"/>
    <xf numFmtId="1" fontId="3" fillId="0" borderId="3" xfId="0" applyNumberFormat="1" applyFont="1" applyBorder="1" applyAlignment="1">
      <alignment horizontal="center" vertical="center"/>
    </xf>
    <xf numFmtId="1" fontId="4" fillId="0" borderId="3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1" fontId="8" fillId="0" borderId="1" xfId="0" applyNumberFormat="1" applyFont="1" applyBorder="1"/>
    <xf numFmtId="1" fontId="7" fillId="0" borderId="1" xfId="0" applyNumberFormat="1" applyFont="1" applyBorder="1"/>
    <xf numFmtId="1" fontId="7" fillId="0" borderId="3" xfId="0" applyNumberFormat="1" applyFont="1" applyBorder="1"/>
    <xf numFmtId="10" fontId="3" fillId="0" borderId="3" xfId="0" applyNumberFormat="1" applyFont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1" fontId="7" fillId="0" borderId="1" xfId="0" applyNumberFormat="1" applyFont="1" applyBorder="1" applyAlignment="1">
      <alignment horizontal="center" vertical="center"/>
    </xf>
    <xf numFmtId="1" fontId="11" fillId="0" borderId="1" xfId="0" applyNumberFormat="1" applyFont="1" applyBorder="1" applyAlignment="1">
      <alignment horizontal="center" vertical="center"/>
    </xf>
    <xf numFmtId="1" fontId="12" fillId="0" borderId="1" xfId="0" applyNumberFormat="1" applyFont="1" applyBorder="1" applyAlignment="1">
      <alignment horizontal="center" vertical="center"/>
    </xf>
    <xf numFmtId="166" fontId="3" fillId="0" borderId="1" xfId="0" applyNumberFormat="1" applyFont="1" applyBorder="1" applyAlignment="1">
      <alignment horizontal="center" vertical="center"/>
    </xf>
    <xf numFmtId="49" fontId="8" fillId="0" borderId="3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66" fontId="3" fillId="0" borderId="3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/>
    </xf>
    <xf numFmtId="1" fontId="13" fillId="0" borderId="3" xfId="0" applyNumberFormat="1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/>
    </xf>
    <xf numFmtId="49" fontId="8" fillId="2" borderId="3" xfId="0" applyNumberFormat="1" applyFont="1" applyFill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left" vertical="center" wrapText="1"/>
    </xf>
    <xf numFmtId="168" fontId="3" fillId="0" borderId="3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4" fillId="0" borderId="0" xfId="0" applyFont="1"/>
    <xf numFmtId="0" fontId="14" fillId="0" borderId="5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168" fontId="3" fillId="0" borderId="1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1" fontId="3" fillId="3" borderId="3" xfId="0" applyNumberFormat="1" applyFont="1" applyFill="1" applyBorder="1" applyAlignment="1">
      <alignment horizontal="center" vertical="center"/>
    </xf>
    <xf numFmtId="1" fontId="3" fillId="3" borderId="1" xfId="0" applyNumberFormat="1" applyFont="1" applyFill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1" fontId="2" fillId="3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20" fontId="3" fillId="0" borderId="3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14" fillId="0" borderId="5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166" fontId="3" fillId="0" borderId="1" xfId="0" applyNumberFormat="1" applyFont="1" applyFill="1" applyBorder="1" applyAlignment="1">
      <alignment horizontal="center" vertical="center"/>
    </xf>
    <xf numFmtId="1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0" xfId="0" applyFont="1" applyFill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24"/>
  <sheetViews>
    <sheetView topLeftCell="A6" zoomScale="96" zoomScaleNormal="96" workbookViewId="0">
      <selection activeCell="A19" sqref="A19:XFD19"/>
    </sheetView>
  </sheetViews>
  <sheetFormatPr defaultRowHeight="15"/>
  <cols>
    <col min="1" max="1" width="5.140625" style="16" customWidth="1"/>
    <col min="2" max="2" width="9.28515625" style="16" customWidth="1"/>
    <col min="3" max="3" width="31.7109375" style="16" customWidth="1"/>
    <col min="4" max="4" width="28.5703125" style="16" customWidth="1"/>
    <col min="5" max="5" width="11.5703125" style="16" customWidth="1"/>
    <col min="6" max="6" width="10" style="16" customWidth="1"/>
    <col min="7" max="7" width="8.85546875" style="16" customWidth="1"/>
    <col min="8" max="8" width="9.140625" style="16" customWidth="1"/>
    <col min="9" max="9" width="8" style="16" customWidth="1"/>
    <col min="10" max="10" width="10.5703125" style="16" customWidth="1"/>
    <col min="11" max="11" width="13.28515625" style="16" customWidth="1"/>
    <col min="12" max="12" width="7.85546875" style="16" customWidth="1"/>
    <col min="13" max="16384" width="9.140625" style="16"/>
  </cols>
  <sheetData>
    <row r="1" spans="1:12" ht="9" customHeight="1"/>
    <row r="2" spans="1:12" s="9" customFormat="1" ht="21" customHeight="1">
      <c r="A2" s="70" t="s">
        <v>39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</row>
    <row r="3" spans="1:12" s="9" customFormat="1" ht="18.75">
      <c r="A3" s="70" t="s">
        <v>38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</row>
    <row r="4" spans="1:12" s="9" customFormat="1" ht="9" customHeight="1">
      <c r="C4" s="11"/>
      <c r="D4" s="11"/>
      <c r="E4" s="11"/>
      <c r="F4" s="11"/>
      <c r="G4" s="11"/>
      <c r="H4" s="11"/>
      <c r="I4" s="11"/>
      <c r="J4" s="11"/>
    </row>
    <row r="5" spans="1:12" s="9" customFormat="1" ht="37.5" customHeight="1">
      <c r="A5" s="67" t="s">
        <v>37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</row>
    <row r="6" spans="1:12" s="1" customFormat="1" ht="21" customHeight="1">
      <c r="A6" s="68" t="s">
        <v>20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</row>
    <row r="7" spans="1:12" s="1" customFormat="1" ht="15" customHeight="1">
      <c r="A7" s="69" t="s">
        <v>17</v>
      </c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</row>
    <row r="8" spans="1:12" s="1" customFormat="1" ht="18.75" customHeight="1">
      <c r="A8" s="1" t="s">
        <v>21</v>
      </c>
      <c r="D8" s="66" t="s">
        <v>70</v>
      </c>
      <c r="E8" s="66"/>
      <c r="F8" s="66"/>
      <c r="G8" s="66"/>
      <c r="H8" s="66"/>
      <c r="I8" s="66"/>
      <c r="K8" s="1" t="s">
        <v>27</v>
      </c>
    </row>
    <row r="9" spans="1:12" s="1" customFormat="1" ht="6" customHeight="1">
      <c r="H9" s="3"/>
    </row>
    <row r="10" spans="1:12" s="1" customFormat="1" ht="47.25" customHeight="1">
      <c r="A10" s="14" t="s">
        <v>4</v>
      </c>
      <c r="B10" s="14" t="s">
        <v>2</v>
      </c>
      <c r="C10" s="14" t="s">
        <v>3</v>
      </c>
      <c r="D10" s="14" t="s">
        <v>24</v>
      </c>
      <c r="E10" s="14" t="s">
        <v>25</v>
      </c>
      <c r="F10" s="14" t="s">
        <v>13</v>
      </c>
      <c r="G10" s="14" t="s">
        <v>15</v>
      </c>
      <c r="H10" s="14" t="s">
        <v>16</v>
      </c>
      <c r="I10" s="14" t="s">
        <v>14</v>
      </c>
      <c r="J10" s="14" t="s">
        <v>0</v>
      </c>
      <c r="K10" s="14" t="s">
        <v>5</v>
      </c>
      <c r="L10" s="14" t="s">
        <v>1</v>
      </c>
    </row>
    <row r="11" spans="1:12" s="1" customFormat="1" ht="49.5" customHeight="1">
      <c r="A11" s="5">
        <v>1</v>
      </c>
      <c r="B11" s="38" t="s">
        <v>44</v>
      </c>
      <c r="C11" s="7" t="s">
        <v>34</v>
      </c>
      <c r="D11" s="7" t="s">
        <v>56</v>
      </c>
      <c r="E11" s="13">
        <v>6</v>
      </c>
      <c r="F11" s="40">
        <v>0.75</v>
      </c>
      <c r="G11" s="25">
        <v>24</v>
      </c>
      <c r="H11" s="25">
        <v>6</v>
      </c>
      <c r="I11" s="25">
        <f t="shared" ref="I11:I19" si="0">1700-(G11*40+H11*4)</f>
        <v>716</v>
      </c>
      <c r="J11" s="44">
        <v>1</v>
      </c>
      <c r="K11" s="31">
        <f t="shared" ref="K11:K19" si="1">I11/$I$11</f>
        <v>1</v>
      </c>
      <c r="L11" s="2">
        <v>2</v>
      </c>
    </row>
    <row r="12" spans="1:12" s="1" customFormat="1" ht="40.5" customHeight="1">
      <c r="A12" s="5">
        <v>2</v>
      </c>
      <c r="B12" s="38" t="s">
        <v>45</v>
      </c>
      <c r="C12" s="4" t="s">
        <v>35</v>
      </c>
      <c r="D12" s="7" t="s">
        <v>57</v>
      </c>
      <c r="E12" s="13">
        <v>6</v>
      </c>
      <c r="F12" s="40">
        <v>0.75</v>
      </c>
      <c r="G12" s="27">
        <v>20</v>
      </c>
      <c r="H12" s="30"/>
      <c r="I12" s="25">
        <f t="shared" si="0"/>
        <v>900</v>
      </c>
      <c r="J12" s="44">
        <v>2</v>
      </c>
      <c r="K12" s="31">
        <f t="shared" si="1"/>
        <v>1.2569832402234637</v>
      </c>
      <c r="L12" s="2">
        <v>3</v>
      </c>
    </row>
    <row r="13" spans="1:12" s="17" customFormat="1" ht="40.5" customHeight="1">
      <c r="A13" s="5">
        <v>3</v>
      </c>
      <c r="B13" s="38" t="s">
        <v>46</v>
      </c>
      <c r="C13" s="4" t="s">
        <v>33</v>
      </c>
      <c r="D13" s="7" t="s">
        <v>58</v>
      </c>
      <c r="E13" s="10">
        <v>4</v>
      </c>
      <c r="F13" s="40">
        <v>0.75</v>
      </c>
      <c r="G13" s="27">
        <v>19</v>
      </c>
      <c r="H13" s="27">
        <v>2</v>
      </c>
      <c r="I13" s="25">
        <f t="shared" si="0"/>
        <v>932</v>
      </c>
      <c r="J13" s="44">
        <v>3</v>
      </c>
      <c r="K13" s="31">
        <f t="shared" si="1"/>
        <v>1.3016759776536313</v>
      </c>
      <c r="L13" s="42">
        <v>3</v>
      </c>
    </row>
    <row r="14" spans="1:12" s="17" customFormat="1" ht="48.75" customHeight="1">
      <c r="A14" s="5">
        <v>4</v>
      </c>
      <c r="B14" s="38" t="s">
        <v>47</v>
      </c>
      <c r="C14" s="4" t="s">
        <v>42</v>
      </c>
      <c r="D14" s="7" t="s">
        <v>59</v>
      </c>
      <c r="E14" s="10">
        <v>2</v>
      </c>
      <c r="F14" s="40">
        <v>0.75</v>
      </c>
      <c r="G14" s="27">
        <v>19</v>
      </c>
      <c r="H14" s="28"/>
      <c r="I14" s="25">
        <f t="shared" si="0"/>
        <v>940</v>
      </c>
      <c r="J14" s="26">
        <v>4</v>
      </c>
      <c r="K14" s="31">
        <f t="shared" si="1"/>
        <v>1.3128491620111731</v>
      </c>
      <c r="L14" s="42">
        <v>3</v>
      </c>
    </row>
    <row r="15" spans="1:12" ht="47.25" customHeight="1">
      <c r="A15" s="5">
        <v>5</v>
      </c>
      <c r="B15" s="38" t="s">
        <v>48</v>
      </c>
      <c r="C15" s="4" t="s">
        <v>36</v>
      </c>
      <c r="D15" s="7" t="s">
        <v>60</v>
      </c>
      <c r="E15" s="10">
        <v>2</v>
      </c>
      <c r="F15" s="40">
        <v>0.75</v>
      </c>
      <c r="G15" s="27">
        <v>18</v>
      </c>
      <c r="H15" s="29"/>
      <c r="I15" s="25">
        <f t="shared" si="0"/>
        <v>980</v>
      </c>
      <c r="J15" s="26">
        <v>5</v>
      </c>
      <c r="K15" s="31">
        <f t="shared" si="1"/>
        <v>1.3687150837988826</v>
      </c>
      <c r="L15" s="41">
        <v>3</v>
      </c>
    </row>
    <row r="16" spans="1:12" ht="51" customHeight="1">
      <c r="A16" s="5">
        <v>6</v>
      </c>
      <c r="B16" s="38" t="s">
        <v>49</v>
      </c>
      <c r="C16" s="4" t="s">
        <v>32</v>
      </c>
      <c r="D16" s="7" t="s">
        <v>55</v>
      </c>
      <c r="E16" s="10">
        <v>0.75</v>
      </c>
      <c r="F16" s="40">
        <v>0.75</v>
      </c>
      <c r="G16" s="27">
        <v>16</v>
      </c>
      <c r="H16" s="27">
        <v>1</v>
      </c>
      <c r="I16" s="25">
        <f t="shared" si="0"/>
        <v>1056</v>
      </c>
      <c r="J16" s="26">
        <v>6</v>
      </c>
      <c r="K16" s="31">
        <f t="shared" si="1"/>
        <v>1.4748603351955307</v>
      </c>
      <c r="L16" s="15"/>
    </row>
    <row r="17" spans="1:12" ht="42" customHeight="1">
      <c r="A17" s="5">
        <v>7</v>
      </c>
      <c r="B17" s="38" t="s">
        <v>51</v>
      </c>
      <c r="C17" s="4" t="s">
        <v>9</v>
      </c>
      <c r="D17" s="7" t="s">
        <v>61</v>
      </c>
      <c r="E17" s="10">
        <v>6</v>
      </c>
      <c r="F17" s="40">
        <v>0.75</v>
      </c>
      <c r="G17" s="27">
        <v>16</v>
      </c>
      <c r="H17" s="28"/>
      <c r="I17" s="25">
        <f>1700-(G17*40+H17*4)</f>
        <v>1060</v>
      </c>
      <c r="J17" s="45" t="s">
        <v>69</v>
      </c>
      <c r="K17" s="31">
        <f>I17/$I$11</f>
        <v>1.4804469273743017</v>
      </c>
      <c r="L17" s="15"/>
    </row>
    <row r="18" spans="1:12" ht="70.5" customHeight="1">
      <c r="A18" s="5">
        <v>8</v>
      </c>
      <c r="B18" s="38" t="s">
        <v>50</v>
      </c>
      <c r="C18" s="4" t="s">
        <v>32</v>
      </c>
      <c r="D18" s="7" t="s">
        <v>28</v>
      </c>
      <c r="E18" s="10">
        <v>1</v>
      </c>
      <c r="F18" s="40">
        <v>0.75</v>
      </c>
      <c r="G18" s="27">
        <v>16</v>
      </c>
      <c r="H18" s="27"/>
      <c r="I18" s="25">
        <f t="shared" si="0"/>
        <v>1060</v>
      </c>
      <c r="J18" s="45" t="s">
        <v>69</v>
      </c>
      <c r="K18" s="31">
        <f t="shared" si="1"/>
        <v>1.4804469273743017</v>
      </c>
      <c r="L18" s="15"/>
    </row>
    <row r="19" spans="1:12" ht="53.25" customHeight="1">
      <c r="A19" s="5">
        <v>9</v>
      </c>
      <c r="B19" s="38" t="s">
        <v>52</v>
      </c>
      <c r="C19" s="4" t="s">
        <v>8</v>
      </c>
      <c r="D19" s="7" t="s">
        <v>62</v>
      </c>
      <c r="E19" s="10">
        <v>4</v>
      </c>
      <c r="F19" s="40">
        <v>0.75</v>
      </c>
      <c r="G19" s="27">
        <v>10</v>
      </c>
      <c r="H19" s="27"/>
      <c r="I19" s="25">
        <f t="shared" si="0"/>
        <v>1300</v>
      </c>
      <c r="J19" s="26">
        <v>9</v>
      </c>
      <c r="K19" s="31">
        <f t="shared" si="1"/>
        <v>1.8156424581005586</v>
      </c>
      <c r="L19" s="15"/>
    </row>
    <row r="22" spans="1:12" s="24" customFormat="1" ht="18.75">
      <c r="C22" s="9" t="s">
        <v>6</v>
      </c>
      <c r="D22" s="9"/>
      <c r="E22" s="20" t="s">
        <v>22</v>
      </c>
      <c r="F22" s="18"/>
      <c r="G22" s="19"/>
      <c r="I22" s="9"/>
      <c r="J22" s="9"/>
      <c r="K22" s="9"/>
    </row>
    <row r="23" spans="1:12" s="24" customFormat="1" ht="10.5" customHeight="1">
      <c r="C23" s="9"/>
      <c r="D23" s="9"/>
      <c r="E23" s="23"/>
      <c r="F23" s="21"/>
      <c r="G23" s="22"/>
      <c r="I23" s="9"/>
      <c r="J23" s="9"/>
      <c r="K23" s="9"/>
    </row>
    <row r="24" spans="1:12" s="24" customFormat="1" ht="18.75">
      <c r="C24" s="9" t="s">
        <v>7</v>
      </c>
      <c r="D24" s="9"/>
      <c r="E24" s="20" t="s">
        <v>23</v>
      </c>
      <c r="F24" s="18"/>
      <c r="G24" s="19"/>
      <c r="I24" s="20"/>
      <c r="J24" s="9"/>
      <c r="K24" s="9"/>
    </row>
  </sheetData>
  <sortState ref="B12:I20">
    <sortCondition ref="I12"/>
  </sortState>
  <mergeCells count="6">
    <mergeCell ref="D8:I8"/>
    <mergeCell ref="A5:L5"/>
    <mergeCell ref="A6:L6"/>
    <mergeCell ref="A7:L7"/>
    <mergeCell ref="A2:L2"/>
    <mergeCell ref="A3:L3"/>
  </mergeCells>
  <pageMargins left="0.23" right="0.19" top="0.74803149606299213" bottom="0.74803149606299213" header="0.31496062992125984" footer="0.31496062992125984"/>
  <pageSetup paperSize="9" scale="6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23"/>
  <sheetViews>
    <sheetView topLeftCell="B7" workbookViewId="0">
      <selection activeCell="A15" sqref="A15:XFD15"/>
    </sheetView>
  </sheetViews>
  <sheetFormatPr defaultRowHeight="15"/>
  <cols>
    <col min="1" max="1" width="5.85546875" style="16" customWidth="1"/>
    <col min="2" max="2" width="7.28515625" style="16" customWidth="1"/>
    <col min="3" max="3" width="37.5703125" style="16" customWidth="1"/>
    <col min="4" max="4" width="31.42578125" style="16" customWidth="1"/>
    <col min="5" max="5" width="10" style="16" customWidth="1"/>
    <col min="6" max="10" width="9.140625" style="16"/>
    <col min="11" max="11" width="13.42578125" style="16" customWidth="1"/>
    <col min="12" max="12" width="9.140625" style="16" customWidth="1"/>
    <col min="13" max="16384" width="9.140625" style="16"/>
  </cols>
  <sheetData>
    <row r="1" spans="1:12" s="9" customFormat="1" ht="16.5" customHeight="1">
      <c r="C1" s="70" t="s">
        <v>40</v>
      </c>
      <c r="D1" s="70"/>
      <c r="E1" s="70"/>
      <c r="F1" s="70"/>
      <c r="G1" s="70"/>
      <c r="H1" s="70"/>
      <c r="I1" s="70"/>
      <c r="J1" s="70"/>
    </row>
    <row r="2" spans="1:12" s="9" customFormat="1" ht="18.75">
      <c r="C2" s="70" t="s">
        <v>41</v>
      </c>
      <c r="D2" s="70"/>
      <c r="E2" s="70"/>
      <c r="F2" s="70"/>
      <c r="G2" s="70"/>
      <c r="H2" s="70"/>
      <c r="I2" s="70"/>
      <c r="J2" s="70"/>
    </row>
    <row r="3" spans="1:12" s="9" customFormat="1" ht="6" customHeight="1">
      <c r="C3" s="11"/>
      <c r="D3" s="11"/>
      <c r="E3" s="11"/>
      <c r="F3" s="11"/>
      <c r="G3" s="11"/>
      <c r="H3" s="11"/>
      <c r="I3" s="11"/>
      <c r="J3" s="11"/>
    </row>
    <row r="4" spans="1:12" s="9" customFormat="1" ht="39" customHeight="1">
      <c r="A4" s="67" t="s">
        <v>30</v>
      </c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</row>
    <row r="5" spans="1:12" s="1" customFormat="1" ht="20.25" customHeight="1">
      <c r="A5" s="68" t="s">
        <v>20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</row>
    <row r="6" spans="1:12" s="1" customFormat="1" ht="15" customHeight="1">
      <c r="A6" s="69" t="s">
        <v>18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</row>
    <row r="7" spans="1:12" s="1" customFormat="1" ht="18.75" customHeight="1">
      <c r="A7" s="1" t="s">
        <v>21</v>
      </c>
      <c r="D7" s="71" t="s">
        <v>72</v>
      </c>
      <c r="E7" s="71"/>
      <c r="F7" s="71"/>
      <c r="G7" s="71"/>
      <c r="H7" s="71"/>
      <c r="I7" s="71"/>
      <c r="J7" s="71"/>
      <c r="K7" s="1" t="s">
        <v>27</v>
      </c>
    </row>
    <row r="8" spans="1:12" s="1" customFormat="1" ht="6" customHeight="1">
      <c r="H8" s="3"/>
    </row>
    <row r="9" spans="1:12" s="1" customFormat="1" ht="50.25" customHeight="1">
      <c r="A9" s="14" t="s">
        <v>53</v>
      </c>
      <c r="B9" s="14" t="s">
        <v>2</v>
      </c>
      <c r="C9" s="14" t="s">
        <v>3</v>
      </c>
      <c r="D9" s="14" t="s">
        <v>26</v>
      </c>
      <c r="E9" s="14" t="s">
        <v>25</v>
      </c>
      <c r="F9" s="14" t="s">
        <v>13</v>
      </c>
      <c r="G9" s="14" t="s">
        <v>15</v>
      </c>
      <c r="H9" s="14" t="s">
        <v>16</v>
      </c>
      <c r="I9" s="14" t="s">
        <v>14</v>
      </c>
      <c r="J9" s="14" t="s">
        <v>0</v>
      </c>
      <c r="K9" s="14" t="s">
        <v>5</v>
      </c>
      <c r="L9" s="14" t="s">
        <v>1</v>
      </c>
    </row>
    <row r="10" spans="1:12" ht="66" customHeight="1">
      <c r="A10" s="6">
        <v>1</v>
      </c>
      <c r="B10" s="39">
        <v>36</v>
      </c>
      <c r="C10" s="4" t="s">
        <v>31</v>
      </c>
      <c r="D10" s="12" t="s">
        <v>63</v>
      </c>
      <c r="E10" s="10">
        <v>4</v>
      </c>
      <c r="F10" s="37">
        <v>0.75</v>
      </c>
      <c r="G10" s="27">
        <v>21</v>
      </c>
      <c r="H10" s="27"/>
      <c r="I10" s="27">
        <f t="shared" ref="I10:I19" si="0">1700-(G10*40+H10*4)</f>
        <v>860</v>
      </c>
      <c r="J10" s="43">
        <v>1</v>
      </c>
      <c r="K10" s="8">
        <f>I10/$I$10</f>
        <v>1</v>
      </c>
      <c r="L10" s="2">
        <v>2</v>
      </c>
    </row>
    <row r="11" spans="1:12" s="1" customFormat="1" ht="65.25" customHeight="1">
      <c r="A11" s="6">
        <v>2</v>
      </c>
      <c r="B11" s="6">
        <v>54</v>
      </c>
      <c r="C11" s="4" t="s">
        <v>32</v>
      </c>
      <c r="D11" s="12" t="s">
        <v>71</v>
      </c>
      <c r="E11" s="10">
        <v>1</v>
      </c>
      <c r="F11" s="37">
        <v>0.75</v>
      </c>
      <c r="G11" s="33">
        <v>20</v>
      </c>
      <c r="H11" s="33">
        <v>3</v>
      </c>
      <c r="I11" s="27">
        <f t="shared" si="0"/>
        <v>888</v>
      </c>
      <c r="J11" s="43">
        <v>2</v>
      </c>
      <c r="K11" s="8">
        <f t="shared" ref="K11:K17" si="1">I11/$I$10</f>
        <v>1.0325581395348837</v>
      </c>
      <c r="L11" s="41">
        <v>3</v>
      </c>
    </row>
    <row r="12" spans="1:12" ht="66.75" customHeight="1">
      <c r="A12" s="6">
        <v>3</v>
      </c>
      <c r="B12" s="39" t="s">
        <v>19</v>
      </c>
      <c r="C12" s="4" t="s">
        <v>54</v>
      </c>
      <c r="D12" s="12" t="s">
        <v>64</v>
      </c>
      <c r="E12" s="10">
        <v>4</v>
      </c>
      <c r="F12" s="37">
        <v>0.75</v>
      </c>
      <c r="G12" s="34">
        <v>20</v>
      </c>
      <c r="H12" s="34"/>
      <c r="I12" s="27">
        <f t="shared" si="0"/>
        <v>900</v>
      </c>
      <c r="J12" s="43">
        <v>3</v>
      </c>
      <c r="K12" s="8">
        <f t="shared" si="1"/>
        <v>1.0465116279069768</v>
      </c>
      <c r="L12" s="41">
        <v>3</v>
      </c>
    </row>
    <row r="13" spans="1:12" ht="58.5" customHeight="1">
      <c r="A13" s="6">
        <v>4</v>
      </c>
      <c r="B13" s="39">
        <v>43</v>
      </c>
      <c r="C13" s="4" t="s">
        <v>9</v>
      </c>
      <c r="D13" s="12" t="s">
        <v>65</v>
      </c>
      <c r="E13" s="10">
        <v>0</v>
      </c>
      <c r="F13" s="37">
        <v>0.75</v>
      </c>
      <c r="G13" s="34">
        <v>18</v>
      </c>
      <c r="H13" s="34"/>
      <c r="I13" s="27">
        <f t="shared" si="0"/>
        <v>980</v>
      </c>
      <c r="J13" s="32">
        <v>4</v>
      </c>
      <c r="K13" s="8">
        <f t="shared" si="1"/>
        <v>1.1395348837209303</v>
      </c>
      <c r="L13" s="6">
        <v>3</v>
      </c>
    </row>
    <row r="14" spans="1:12" ht="77.25" customHeight="1">
      <c r="A14" s="6">
        <v>5</v>
      </c>
      <c r="B14" s="39">
        <v>24</v>
      </c>
      <c r="C14" s="4" t="s">
        <v>32</v>
      </c>
      <c r="D14" s="12" t="s">
        <v>66</v>
      </c>
      <c r="E14" s="10">
        <v>0</v>
      </c>
      <c r="F14" s="37">
        <v>0.75</v>
      </c>
      <c r="G14" s="34">
        <v>17</v>
      </c>
      <c r="H14" s="34">
        <v>1</v>
      </c>
      <c r="I14" s="27">
        <f t="shared" si="0"/>
        <v>1016</v>
      </c>
      <c r="J14" s="32">
        <v>5</v>
      </c>
      <c r="K14" s="8">
        <f t="shared" si="1"/>
        <v>1.1813953488372093</v>
      </c>
      <c r="L14" s="41">
        <v>3</v>
      </c>
    </row>
    <row r="15" spans="1:12" ht="69.75" customHeight="1">
      <c r="A15" s="6">
        <v>6</v>
      </c>
      <c r="B15" s="39">
        <v>50</v>
      </c>
      <c r="C15" s="4" t="s">
        <v>10</v>
      </c>
      <c r="D15" s="12" t="s">
        <v>68</v>
      </c>
      <c r="E15" s="10">
        <v>0</v>
      </c>
      <c r="F15" s="37">
        <v>0.75</v>
      </c>
      <c r="G15" s="34">
        <v>15</v>
      </c>
      <c r="H15" s="34"/>
      <c r="I15" s="27">
        <f t="shared" si="0"/>
        <v>1100</v>
      </c>
      <c r="J15" s="32">
        <v>6</v>
      </c>
      <c r="K15" s="8">
        <f t="shared" si="1"/>
        <v>1.2790697674418605</v>
      </c>
      <c r="L15" s="41">
        <v>3</v>
      </c>
    </row>
    <row r="16" spans="1:12" ht="76.5" customHeight="1">
      <c r="A16" s="6">
        <v>7</v>
      </c>
      <c r="B16" s="39">
        <v>44</v>
      </c>
      <c r="C16" s="4" t="s">
        <v>9</v>
      </c>
      <c r="D16" s="12" t="s">
        <v>12</v>
      </c>
      <c r="E16" s="10">
        <v>0</v>
      </c>
      <c r="F16" s="37">
        <v>0.75</v>
      </c>
      <c r="G16" s="34">
        <v>10</v>
      </c>
      <c r="H16" s="34"/>
      <c r="I16" s="27">
        <f t="shared" si="0"/>
        <v>1300</v>
      </c>
      <c r="J16" s="32">
        <v>7</v>
      </c>
      <c r="K16" s="8">
        <f t="shared" si="1"/>
        <v>1.5116279069767442</v>
      </c>
      <c r="L16" s="15"/>
    </row>
    <row r="17" spans="1:12" ht="52.5" customHeight="1">
      <c r="A17" s="6">
        <v>8</v>
      </c>
      <c r="B17" s="39">
        <v>46</v>
      </c>
      <c r="C17" s="4" t="s">
        <v>9</v>
      </c>
      <c r="D17" s="12" t="s">
        <v>43</v>
      </c>
      <c r="E17" s="10">
        <v>0</v>
      </c>
      <c r="F17" s="37">
        <v>0.75</v>
      </c>
      <c r="G17" s="34">
        <v>8</v>
      </c>
      <c r="H17" s="36"/>
      <c r="I17" s="27">
        <f t="shared" si="0"/>
        <v>1380</v>
      </c>
      <c r="J17" s="32">
        <v>8</v>
      </c>
      <c r="K17" s="8">
        <f t="shared" si="1"/>
        <v>1.6046511627906976</v>
      </c>
      <c r="L17" s="15"/>
    </row>
    <row r="18" spans="1:12" ht="80.25" customHeight="1">
      <c r="A18" s="6">
        <v>9</v>
      </c>
      <c r="B18" s="39">
        <v>51</v>
      </c>
      <c r="C18" s="4" t="s">
        <v>32</v>
      </c>
      <c r="D18" s="12" t="s">
        <v>67</v>
      </c>
      <c r="E18" s="10">
        <v>4.8</v>
      </c>
      <c r="F18" s="37">
        <v>0.8125</v>
      </c>
      <c r="G18" s="35">
        <v>20</v>
      </c>
      <c r="H18" s="34"/>
      <c r="I18" s="27">
        <f t="shared" si="0"/>
        <v>900</v>
      </c>
      <c r="J18" s="32">
        <v>9</v>
      </c>
      <c r="K18" s="8"/>
      <c r="L18" s="15"/>
    </row>
    <row r="19" spans="1:12" ht="62.25" customHeight="1">
      <c r="A19" s="6">
        <v>10</v>
      </c>
      <c r="B19" s="39">
        <v>47</v>
      </c>
      <c r="C19" s="4" t="s">
        <v>11</v>
      </c>
      <c r="D19" s="12" t="s">
        <v>29</v>
      </c>
      <c r="E19" s="10">
        <v>0</v>
      </c>
      <c r="F19" s="37">
        <v>0.8125</v>
      </c>
      <c r="G19" s="34">
        <v>6</v>
      </c>
      <c r="H19" s="34"/>
      <c r="I19" s="27">
        <f t="shared" si="0"/>
        <v>1460</v>
      </c>
      <c r="J19" s="32">
        <v>10</v>
      </c>
      <c r="K19" s="8"/>
      <c r="L19" s="15"/>
    </row>
    <row r="21" spans="1:12" s="24" customFormat="1" ht="18.75">
      <c r="C21" s="9" t="s">
        <v>6</v>
      </c>
      <c r="D21" s="9"/>
      <c r="E21" s="20" t="s">
        <v>22</v>
      </c>
      <c r="F21" s="18"/>
      <c r="G21" s="19"/>
      <c r="I21" s="9"/>
    </row>
    <row r="22" spans="1:12" s="24" customFormat="1" ht="9.75" customHeight="1">
      <c r="C22" s="9"/>
      <c r="D22" s="9"/>
      <c r="E22" s="23"/>
      <c r="F22" s="21"/>
      <c r="G22" s="22"/>
      <c r="I22" s="9"/>
    </row>
    <row r="23" spans="1:12" s="24" customFormat="1" ht="18.75">
      <c r="C23" s="9" t="s">
        <v>7</v>
      </c>
      <c r="D23" s="9"/>
      <c r="E23" s="20" t="s">
        <v>23</v>
      </c>
      <c r="F23" s="18"/>
      <c r="G23" s="19"/>
      <c r="I23" s="20"/>
    </row>
  </sheetData>
  <sortState ref="B10:I19">
    <sortCondition ref="I10"/>
  </sortState>
  <mergeCells count="6">
    <mergeCell ref="D7:J7"/>
    <mergeCell ref="C1:J1"/>
    <mergeCell ref="C2:J2"/>
    <mergeCell ref="A4:L4"/>
    <mergeCell ref="A5:L5"/>
    <mergeCell ref="A6:L6"/>
  </mergeCells>
  <pageMargins left="0.13" right="0.13" top="0.74803149606299213" bottom="0.74803149606299213" header="0.31496062992125984" footer="0.31496062992125984"/>
  <pageSetup paperSize="9" scale="6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H25"/>
  <sheetViews>
    <sheetView tabSelected="1" topLeftCell="A16" zoomScale="96" zoomScaleNormal="96" workbookViewId="0">
      <selection activeCell="K3" sqref="K3"/>
    </sheetView>
  </sheetViews>
  <sheetFormatPr defaultRowHeight="15"/>
  <cols>
    <col min="3" max="3" width="22" bestFit="1" customWidth="1"/>
    <col min="4" max="4" width="30.5703125" customWidth="1"/>
  </cols>
  <sheetData>
    <row r="1" spans="1:8" s="1" customFormat="1" ht="50.25" customHeight="1">
      <c r="A1" s="14" t="s">
        <v>53</v>
      </c>
      <c r="B1" s="14" t="s">
        <v>2</v>
      </c>
      <c r="C1" s="14" t="s">
        <v>3</v>
      </c>
      <c r="D1" s="14" t="s">
        <v>26</v>
      </c>
      <c r="E1" s="14" t="s">
        <v>13</v>
      </c>
      <c r="F1" s="14" t="s">
        <v>15</v>
      </c>
      <c r="G1" s="14" t="s">
        <v>16</v>
      </c>
      <c r="H1" s="14" t="s">
        <v>1</v>
      </c>
    </row>
    <row r="2" spans="1:8" s="51" customFormat="1" ht="78.75">
      <c r="A2" s="47">
        <v>1</v>
      </c>
      <c r="B2" s="56">
        <v>531</v>
      </c>
      <c r="C2" s="7" t="s">
        <v>73</v>
      </c>
      <c r="D2" s="48" t="s">
        <v>76</v>
      </c>
      <c r="E2" s="49" t="s">
        <v>74</v>
      </c>
      <c r="F2" s="25">
        <v>29</v>
      </c>
      <c r="G2" s="25">
        <v>16</v>
      </c>
      <c r="H2" s="50" t="s">
        <v>75</v>
      </c>
    </row>
    <row r="3" spans="1:8" s="51" customFormat="1" ht="67.5" customHeight="1">
      <c r="A3" s="52">
        <v>2</v>
      </c>
      <c r="B3" s="57">
        <v>371</v>
      </c>
      <c r="C3" s="4" t="s">
        <v>77</v>
      </c>
      <c r="D3" s="53" t="s">
        <v>78</v>
      </c>
      <c r="E3" s="54" t="s">
        <v>74</v>
      </c>
      <c r="F3" s="27">
        <v>29</v>
      </c>
      <c r="G3" s="27">
        <v>3</v>
      </c>
      <c r="H3" s="55" t="s">
        <v>75</v>
      </c>
    </row>
    <row r="4" spans="1:8" s="1" customFormat="1" ht="63">
      <c r="A4" s="47">
        <v>3</v>
      </c>
      <c r="B4" s="46" t="s">
        <v>44</v>
      </c>
      <c r="C4" s="7" t="s">
        <v>34</v>
      </c>
      <c r="D4" s="7" t="s">
        <v>92</v>
      </c>
      <c r="E4" s="40">
        <v>0.75</v>
      </c>
      <c r="F4" s="25">
        <v>24</v>
      </c>
      <c r="G4" s="25">
        <v>6</v>
      </c>
      <c r="H4" s="2">
        <v>2</v>
      </c>
    </row>
    <row r="5" spans="1:8" s="51" customFormat="1" ht="69" customHeight="1">
      <c r="A5" s="52">
        <v>4</v>
      </c>
      <c r="B5" s="59">
        <v>521</v>
      </c>
      <c r="C5" s="4" t="s">
        <v>79</v>
      </c>
      <c r="D5" s="53" t="s">
        <v>80</v>
      </c>
      <c r="E5" s="54" t="s">
        <v>74</v>
      </c>
      <c r="F5" s="27">
        <v>21</v>
      </c>
      <c r="G5" s="27">
        <v>1</v>
      </c>
      <c r="H5" s="58"/>
    </row>
    <row r="6" spans="1:8" s="16" customFormat="1" ht="81" customHeight="1">
      <c r="A6" s="47">
        <v>5</v>
      </c>
      <c r="B6" s="39">
        <v>36</v>
      </c>
      <c r="C6" s="4" t="s">
        <v>31</v>
      </c>
      <c r="D6" s="12" t="s">
        <v>81</v>
      </c>
      <c r="E6" s="37">
        <v>0.75</v>
      </c>
      <c r="F6" s="27">
        <v>21</v>
      </c>
      <c r="G6" s="27"/>
      <c r="H6" s="2">
        <v>2</v>
      </c>
    </row>
    <row r="7" spans="1:8" s="51" customFormat="1" ht="66" customHeight="1">
      <c r="A7" s="52">
        <v>6</v>
      </c>
      <c r="B7" s="57">
        <v>161</v>
      </c>
      <c r="C7" s="4" t="s">
        <v>82</v>
      </c>
      <c r="D7" s="60" t="s">
        <v>83</v>
      </c>
      <c r="E7" s="54" t="s">
        <v>74</v>
      </c>
      <c r="F7" s="27">
        <v>21</v>
      </c>
      <c r="G7" s="27"/>
      <c r="H7" s="58"/>
    </row>
    <row r="8" spans="1:8" s="1" customFormat="1" ht="65.25" customHeight="1">
      <c r="A8" s="47">
        <v>7</v>
      </c>
      <c r="B8" s="6">
        <v>54</v>
      </c>
      <c r="C8" s="4" t="s">
        <v>32</v>
      </c>
      <c r="D8" s="12" t="s">
        <v>84</v>
      </c>
      <c r="E8" s="37">
        <v>0.75</v>
      </c>
      <c r="F8" s="33">
        <v>20</v>
      </c>
      <c r="G8" s="33">
        <v>3</v>
      </c>
      <c r="H8" s="41">
        <v>3</v>
      </c>
    </row>
    <row r="9" spans="1:8" s="79" customFormat="1" ht="66.75" customHeight="1">
      <c r="A9" s="73">
        <v>8</v>
      </c>
      <c r="B9" s="65" t="s">
        <v>19</v>
      </c>
      <c r="C9" s="74" t="s">
        <v>54</v>
      </c>
      <c r="D9" s="75" t="s">
        <v>85</v>
      </c>
      <c r="E9" s="76">
        <v>0.75</v>
      </c>
      <c r="F9" s="77">
        <v>20</v>
      </c>
      <c r="G9" s="77"/>
      <c r="H9" s="78">
        <v>3</v>
      </c>
    </row>
    <row r="10" spans="1:8" s="1" customFormat="1" ht="63">
      <c r="A10" s="47">
        <v>8</v>
      </c>
      <c r="B10" s="46" t="s">
        <v>45</v>
      </c>
      <c r="C10" s="4" t="s">
        <v>35</v>
      </c>
      <c r="D10" s="7" t="s">
        <v>91</v>
      </c>
      <c r="E10" s="40">
        <v>0.75</v>
      </c>
      <c r="F10" s="27">
        <v>20</v>
      </c>
      <c r="G10" s="30"/>
      <c r="H10" s="2">
        <v>3</v>
      </c>
    </row>
    <row r="11" spans="1:8" s="17" customFormat="1" ht="52.5" customHeight="1">
      <c r="A11" s="52">
        <v>10</v>
      </c>
      <c r="B11" s="46" t="s">
        <v>46</v>
      </c>
      <c r="C11" s="4" t="s">
        <v>33</v>
      </c>
      <c r="D11" s="7" t="s">
        <v>86</v>
      </c>
      <c r="E11" s="40">
        <v>0.75</v>
      </c>
      <c r="F11" s="27">
        <v>19</v>
      </c>
      <c r="G11" s="27">
        <v>2</v>
      </c>
      <c r="H11" s="42">
        <v>3</v>
      </c>
    </row>
    <row r="12" spans="1:8" s="17" customFormat="1" ht="48.75" customHeight="1">
      <c r="A12" s="47">
        <v>11</v>
      </c>
      <c r="B12" s="46" t="s">
        <v>47</v>
      </c>
      <c r="C12" s="4" t="s">
        <v>42</v>
      </c>
      <c r="D12" s="7" t="s">
        <v>87</v>
      </c>
      <c r="E12" s="40">
        <v>0.75</v>
      </c>
      <c r="F12" s="27">
        <v>19</v>
      </c>
      <c r="G12" s="28"/>
      <c r="H12" s="42">
        <v>3</v>
      </c>
    </row>
    <row r="13" spans="1:8" s="16" customFormat="1" ht="58.5" customHeight="1">
      <c r="A13" s="52">
        <v>12</v>
      </c>
      <c r="B13" s="39">
        <v>43</v>
      </c>
      <c r="C13" s="4" t="s">
        <v>9</v>
      </c>
      <c r="D13" s="12" t="s">
        <v>89</v>
      </c>
      <c r="E13" s="37">
        <v>0.75</v>
      </c>
      <c r="F13" s="34">
        <v>18</v>
      </c>
      <c r="G13" s="34"/>
      <c r="H13" s="6">
        <v>3</v>
      </c>
    </row>
    <row r="14" spans="1:8" s="16" customFormat="1" ht="47.25" customHeight="1">
      <c r="A14" s="47">
        <v>12</v>
      </c>
      <c r="B14" s="46" t="s">
        <v>48</v>
      </c>
      <c r="C14" s="4" t="s">
        <v>36</v>
      </c>
      <c r="D14" s="7" t="s">
        <v>88</v>
      </c>
      <c r="E14" s="40">
        <v>0.75</v>
      </c>
      <c r="F14" s="27">
        <v>18</v>
      </c>
      <c r="G14" s="29"/>
      <c r="H14" s="41">
        <v>3</v>
      </c>
    </row>
    <row r="15" spans="1:8" s="16" customFormat="1" ht="63">
      <c r="A15" s="52">
        <v>14</v>
      </c>
      <c r="B15" s="39">
        <v>24</v>
      </c>
      <c r="C15" s="4" t="s">
        <v>32</v>
      </c>
      <c r="D15" s="12" t="s">
        <v>93</v>
      </c>
      <c r="E15" s="37">
        <v>0.75</v>
      </c>
      <c r="F15" s="34">
        <v>17</v>
      </c>
      <c r="G15" s="34">
        <v>1</v>
      </c>
      <c r="H15" s="41">
        <v>3</v>
      </c>
    </row>
    <row r="16" spans="1:8" s="16" customFormat="1" ht="51" customHeight="1">
      <c r="A16" s="47">
        <v>15</v>
      </c>
      <c r="B16" s="46" t="s">
        <v>49</v>
      </c>
      <c r="C16" s="4" t="s">
        <v>32</v>
      </c>
      <c r="D16" s="7" t="s">
        <v>55</v>
      </c>
      <c r="E16" s="40">
        <v>0.75</v>
      </c>
      <c r="F16" s="27">
        <v>16</v>
      </c>
      <c r="G16" s="27">
        <v>1</v>
      </c>
      <c r="H16" s="15"/>
    </row>
    <row r="17" spans="1:8" s="16" customFormat="1" ht="48.75" customHeight="1">
      <c r="A17" s="52">
        <v>16</v>
      </c>
      <c r="B17" s="46" t="s">
        <v>51</v>
      </c>
      <c r="C17" s="4" t="s">
        <v>9</v>
      </c>
      <c r="D17" s="7" t="s">
        <v>94</v>
      </c>
      <c r="E17" s="40">
        <v>0.75</v>
      </c>
      <c r="F17" s="27">
        <v>16</v>
      </c>
      <c r="G17" s="28"/>
      <c r="H17" s="15"/>
    </row>
    <row r="18" spans="1:8" s="16" customFormat="1" ht="63">
      <c r="A18" s="47">
        <v>16</v>
      </c>
      <c r="B18" s="46" t="s">
        <v>50</v>
      </c>
      <c r="C18" s="4" t="s">
        <v>32</v>
      </c>
      <c r="D18" s="7" t="s">
        <v>28</v>
      </c>
      <c r="E18" s="40">
        <v>0.75</v>
      </c>
      <c r="F18" s="27">
        <v>16</v>
      </c>
      <c r="G18" s="27"/>
      <c r="H18" s="15"/>
    </row>
    <row r="19" spans="1:8" s="16" customFormat="1" ht="51" customHeight="1">
      <c r="A19" s="52">
        <v>18</v>
      </c>
      <c r="B19" s="39">
        <v>50</v>
      </c>
      <c r="C19" s="4" t="s">
        <v>10</v>
      </c>
      <c r="D19" s="12" t="s">
        <v>90</v>
      </c>
      <c r="E19" s="37">
        <v>0.75</v>
      </c>
      <c r="F19" s="34">
        <v>15</v>
      </c>
      <c r="G19" s="34"/>
      <c r="H19" s="41">
        <v>3</v>
      </c>
    </row>
    <row r="20" spans="1:8" s="51" customFormat="1" ht="63">
      <c r="A20" s="47">
        <v>19</v>
      </c>
      <c r="B20" s="64">
        <v>421</v>
      </c>
      <c r="C20" s="4" t="s">
        <v>79</v>
      </c>
      <c r="D20" s="4" t="s">
        <v>97</v>
      </c>
      <c r="E20" s="61">
        <v>0.75</v>
      </c>
      <c r="F20" s="62">
        <v>11</v>
      </c>
      <c r="G20" s="62"/>
      <c r="H20" s="63"/>
    </row>
    <row r="21" spans="1:8" s="16" customFormat="1" ht="63">
      <c r="A21" s="52">
        <v>20</v>
      </c>
      <c r="B21" s="39">
        <v>44</v>
      </c>
      <c r="C21" s="4" t="s">
        <v>9</v>
      </c>
      <c r="D21" s="12" t="s">
        <v>12</v>
      </c>
      <c r="E21" s="37">
        <v>0.75</v>
      </c>
      <c r="F21" s="34">
        <v>10</v>
      </c>
      <c r="G21" s="34"/>
      <c r="H21" s="15"/>
    </row>
    <row r="22" spans="1:8" s="16" customFormat="1" ht="53.25" customHeight="1">
      <c r="A22" s="47">
        <v>20</v>
      </c>
      <c r="B22" s="46" t="s">
        <v>52</v>
      </c>
      <c r="C22" s="4" t="s">
        <v>8</v>
      </c>
      <c r="D22" s="7" t="s">
        <v>96</v>
      </c>
      <c r="E22" s="40">
        <v>0.75</v>
      </c>
      <c r="F22" s="27">
        <v>10</v>
      </c>
      <c r="G22" s="27"/>
      <c r="H22" s="15"/>
    </row>
    <row r="23" spans="1:8" s="16" customFormat="1" ht="52.5" customHeight="1">
      <c r="A23" s="52">
        <v>22</v>
      </c>
      <c r="B23" s="39">
        <v>46</v>
      </c>
      <c r="C23" s="4" t="s">
        <v>9</v>
      </c>
      <c r="D23" s="12" t="s">
        <v>43</v>
      </c>
      <c r="E23" s="37">
        <v>0.75</v>
      </c>
      <c r="F23" s="34">
        <v>8</v>
      </c>
      <c r="G23" s="36"/>
      <c r="H23" s="15"/>
    </row>
    <row r="24" spans="1:8" s="16" customFormat="1" ht="95.25" customHeight="1">
      <c r="A24" s="47">
        <v>23</v>
      </c>
      <c r="B24" s="39">
        <v>51</v>
      </c>
      <c r="C24" s="4" t="s">
        <v>32</v>
      </c>
      <c r="D24" s="12" t="s">
        <v>95</v>
      </c>
      <c r="E24" s="37">
        <v>0.8125</v>
      </c>
      <c r="F24" s="35">
        <v>20</v>
      </c>
      <c r="G24" s="34"/>
      <c r="H24" s="15"/>
    </row>
    <row r="25" spans="1:8" s="16" customFormat="1" ht="62.25" customHeight="1">
      <c r="A25" s="52">
        <v>24</v>
      </c>
      <c r="B25" s="39">
        <v>47</v>
      </c>
      <c r="C25" s="4" t="s">
        <v>11</v>
      </c>
      <c r="D25" s="12" t="s">
        <v>29</v>
      </c>
      <c r="E25" s="37">
        <v>0.8125</v>
      </c>
      <c r="F25" s="34">
        <v>6</v>
      </c>
      <c r="G25" s="34"/>
      <c r="H25" s="1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Чемп.Новосибирск</vt:lpstr>
      <vt:lpstr>Панда</vt:lpstr>
      <vt:lpstr>сводный</vt:lpstr>
      <vt:lpstr>Панда!Область_печати</vt:lpstr>
      <vt:lpstr>Чемп.Новосибирск!Область_печати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Oleg</dc:creator>
  <cp:lastModifiedBy>m75</cp:lastModifiedBy>
  <cp:lastPrinted>2012-05-08T00:34:31Z</cp:lastPrinted>
  <dcterms:created xsi:type="dcterms:W3CDTF">2010-02-22T07:17:18Z</dcterms:created>
  <dcterms:modified xsi:type="dcterms:W3CDTF">2012-05-03T18:16:11Z</dcterms:modified>
</cp:coreProperties>
</file>